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2111" sheetId="1" r:id="rId1"/>
  </sheets>
  <definedNames>
    <definedName name="_xlnm.Print_Area" localSheetId="0">КПК0112111!$A$1:$BQ$260</definedName>
  </definedNames>
  <calcPr calcId="152511"/>
</workbook>
</file>

<file path=xl/calcChain.xml><?xml version="1.0" encoding="utf-8"?>
<calcChain xmlns="http://schemas.openxmlformats.org/spreadsheetml/2006/main">
  <c r="AQ239" i="1" l="1"/>
  <c r="AQ236" i="1"/>
  <c r="AQ233" i="1"/>
  <c r="AQ231" i="1"/>
  <c r="AQ230" i="1"/>
  <c r="AQ229" i="1"/>
  <c r="AQ228" i="1"/>
  <c r="AI227" i="1"/>
  <c r="AA227" i="1"/>
  <c r="AI65" i="1"/>
  <c r="AY63" i="1"/>
  <c r="AY62" i="1"/>
  <c r="AY61" i="1"/>
  <c r="AY60" i="1"/>
  <c r="AI58" i="1"/>
  <c r="S58" i="1"/>
  <c r="AI53" i="1"/>
  <c r="BI220" i="1"/>
  <c r="BD220" i="1"/>
  <c r="AZ220" i="1"/>
  <c r="BN220" i="1" s="1"/>
  <c r="BI218" i="1"/>
  <c r="BD218" i="1"/>
  <c r="AZ218" i="1"/>
  <c r="BN218" i="1" s="1"/>
  <c r="BI216" i="1"/>
  <c r="BD216" i="1"/>
  <c r="AZ216" i="1"/>
  <c r="BN216" i="1" s="1"/>
  <c r="BI214" i="1"/>
  <c r="BD214" i="1"/>
  <c r="AZ214" i="1"/>
  <c r="BN214" i="1" s="1"/>
  <c r="BI212" i="1"/>
  <c r="BD212" i="1"/>
  <c r="AZ212" i="1"/>
  <c r="BN212" i="1" s="1"/>
  <c r="BI210" i="1"/>
  <c r="BD210" i="1"/>
  <c r="AZ210" i="1"/>
  <c r="BN210" i="1" s="1"/>
  <c r="BI207" i="1"/>
  <c r="BD207" i="1"/>
  <c r="AZ207" i="1"/>
  <c r="BN207" i="1" s="1"/>
  <c r="BI205" i="1"/>
  <c r="BD205" i="1"/>
  <c r="AZ205" i="1"/>
  <c r="BN205" i="1" s="1"/>
  <c r="BI203" i="1"/>
  <c r="BD203" i="1"/>
  <c r="AZ203" i="1"/>
  <c r="BN203" i="1" s="1"/>
  <c r="BI201" i="1"/>
  <c r="BD201" i="1"/>
  <c r="AZ201" i="1"/>
  <c r="BN201" i="1" s="1"/>
  <c r="BN199" i="1"/>
  <c r="BI199" i="1"/>
  <c r="BD199" i="1"/>
  <c r="AZ199" i="1"/>
  <c r="BI197" i="1"/>
  <c r="BD197" i="1"/>
  <c r="AZ197" i="1"/>
  <c r="BN197" i="1" s="1"/>
  <c r="BN195" i="1"/>
  <c r="BI195" i="1"/>
  <c r="BD195" i="1"/>
  <c r="AZ195" i="1"/>
  <c r="BI192" i="1"/>
  <c r="BD192" i="1"/>
  <c r="AZ192" i="1"/>
  <c r="BN192" i="1" s="1"/>
  <c r="BI190" i="1"/>
  <c r="BD190" i="1"/>
  <c r="AZ190" i="1"/>
  <c r="BN190" i="1" s="1"/>
  <c r="BI188" i="1"/>
  <c r="BD188" i="1"/>
  <c r="AZ188" i="1"/>
  <c r="BN188" i="1" s="1"/>
  <c r="BI186" i="1"/>
  <c r="BD186" i="1"/>
  <c r="AZ186" i="1"/>
  <c r="BN186" i="1" s="1"/>
  <c r="BI184" i="1"/>
  <c r="BD184" i="1"/>
  <c r="AZ184" i="1"/>
  <c r="BN184" i="1" s="1"/>
  <c r="BI182" i="1"/>
  <c r="BD182" i="1"/>
  <c r="AZ182" i="1"/>
  <c r="BN182" i="1" s="1"/>
  <c r="BI179" i="1"/>
  <c r="BD179" i="1"/>
  <c r="AZ179" i="1"/>
  <c r="BN179" i="1" s="1"/>
  <c r="BI177" i="1"/>
  <c r="BD177" i="1"/>
  <c r="AZ177" i="1"/>
  <c r="BN177" i="1" s="1"/>
  <c r="BI175" i="1"/>
  <c r="BD175" i="1"/>
  <c r="AZ175" i="1"/>
  <c r="BN175" i="1" s="1"/>
  <c r="BI173" i="1"/>
  <c r="BD173" i="1"/>
  <c r="AZ173" i="1"/>
  <c r="BN173" i="1" s="1"/>
  <c r="BI171" i="1"/>
  <c r="BD171" i="1"/>
  <c r="AZ171" i="1"/>
  <c r="BN171" i="1" s="1"/>
  <c r="BI169" i="1"/>
  <c r="BD169" i="1"/>
  <c r="AZ169" i="1"/>
  <c r="BN169" i="1" s="1"/>
  <c r="BN167" i="1"/>
  <c r="BI167" i="1"/>
  <c r="BD167" i="1"/>
  <c r="AZ167" i="1"/>
  <c r="BI162" i="1"/>
  <c r="BD162" i="1"/>
  <c r="AZ162" i="1"/>
  <c r="AK162" i="1"/>
  <c r="BN162" i="1" s="1"/>
  <c r="BI160" i="1"/>
  <c r="BD160" i="1"/>
  <c r="AZ160" i="1"/>
  <c r="AK160" i="1"/>
  <c r="BN160" i="1" s="1"/>
  <c r="BI158" i="1"/>
  <c r="BD158" i="1"/>
  <c r="AZ158" i="1"/>
  <c r="AK158" i="1"/>
  <c r="BN158" i="1" s="1"/>
  <c r="BI156" i="1"/>
  <c r="BD156" i="1"/>
  <c r="AZ156" i="1"/>
  <c r="AK156" i="1"/>
  <c r="BN156" i="1" s="1"/>
  <c r="BI154" i="1"/>
  <c r="BD154" i="1"/>
  <c r="AZ154" i="1"/>
  <c r="AK154" i="1"/>
  <c r="BN154" i="1" s="1"/>
  <c r="BI152" i="1"/>
  <c r="BD152" i="1"/>
  <c r="AZ152" i="1"/>
  <c r="AK152" i="1"/>
  <c r="BN152" i="1" s="1"/>
  <c r="BI150" i="1"/>
  <c r="BD150" i="1"/>
  <c r="AZ150" i="1"/>
  <c r="AK150" i="1"/>
  <c r="BN150" i="1" s="1"/>
  <c r="BI148" i="1"/>
  <c r="BD148" i="1"/>
  <c r="AZ148" i="1"/>
  <c r="AK148" i="1"/>
  <c r="BN148" i="1" s="1"/>
  <c r="BI146" i="1"/>
  <c r="BD146" i="1"/>
  <c r="AZ146" i="1"/>
  <c r="AK146" i="1"/>
  <c r="BN146" i="1" s="1"/>
  <c r="BI145" i="1"/>
  <c r="BD145" i="1"/>
  <c r="AZ145" i="1"/>
  <c r="AK145" i="1"/>
  <c r="BN145" i="1" s="1"/>
  <c r="BH133" i="1"/>
  <c r="BC133" i="1"/>
  <c r="BH131" i="1"/>
  <c r="BC131" i="1"/>
  <c r="BH129" i="1"/>
  <c r="BC129" i="1"/>
  <c r="BH127" i="1"/>
  <c r="BC127" i="1"/>
  <c r="BH125" i="1"/>
  <c r="BC125" i="1"/>
  <c r="BH123" i="1"/>
  <c r="BC123" i="1"/>
  <c r="BH122" i="1"/>
  <c r="BC122" i="1"/>
  <c r="BH119" i="1"/>
  <c r="BC119" i="1"/>
  <c r="BH117" i="1"/>
  <c r="BC117" i="1"/>
  <c r="BH115" i="1"/>
  <c r="BC115" i="1"/>
  <c r="BH113" i="1"/>
  <c r="BC113" i="1"/>
  <c r="BH111" i="1"/>
  <c r="BC111" i="1"/>
  <c r="BH109" i="1"/>
  <c r="BC109" i="1"/>
  <c r="BH107" i="1"/>
  <c r="BC107" i="1"/>
  <c r="BH104" i="1"/>
  <c r="BC104" i="1"/>
  <c r="BH102" i="1"/>
  <c r="BC102" i="1"/>
  <c r="BH100" i="1"/>
  <c r="BC100" i="1"/>
  <c r="BH98" i="1"/>
  <c r="BC98" i="1"/>
  <c r="BH96" i="1"/>
  <c r="BC96" i="1"/>
  <c r="BH94" i="1"/>
  <c r="BC94" i="1"/>
  <c r="BH91" i="1"/>
  <c r="BC91" i="1"/>
  <c r="BH89" i="1"/>
  <c r="BC89" i="1"/>
  <c r="BH87" i="1"/>
  <c r="BC87" i="1"/>
  <c r="BH85" i="1"/>
  <c r="BC85" i="1"/>
  <c r="BH83" i="1"/>
  <c r="BC83" i="1"/>
  <c r="BH81" i="1"/>
  <c r="BC81" i="1"/>
  <c r="BH79" i="1"/>
  <c r="BC79" i="1"/>
  <c r="BI45" i="1"/>
  <c r="BD45" i="1"/>
  <c r="AZ45" i="1"/>
  <c r="AK45" i="1"/>
  <c r="BI43" i="1"/>
  <c r="BD43" i="1"/>
  <c r="AZ43" i="1"/>
  <c r="AK43" i="1"/>
  <c r="BI41" i="1"/>
  <c r="BD41" i="1"/>
  <c r="AZ41" i="1"/>
  <c r="AK41" i="1"/>
  <c r="BI39" i="1"/>
  <c r="BD39" i="1"/>
  <c r="AZ39" i="1"/>
  <c r="AK39" i="1"/>
  <c r="BI37" i="1"/>
  <c r="BD37" i="1"/>
  <c r="AZ37" i="1"/>
  <c r="AK37" i="1"/>
  <c r="BI35" i="1"/>
  <c r="BD35" i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227" i="1" l="1"/>
  <c r="AY58" i="1"/>
  <c r="BN33" i="1"/>
  <c r="BN37" i="1"/>
  <c r="BN41" i="1"/>
  <c r="BN45" i="1"/>
  <c r="BN30" i="1"/>
  <c r="BN31" i="1"/>
  <c r="BN35" i="1"/>
  <c r="BN39" i="1"/>
  <c r="BN43" i="1"/>
</calcChain>
</file>

<file path=xl/sharedStrings.xml><?xml version="1.0" encoding="utf-8"?>
<sst xmlns="http://schemas.openxmlformats.org/spreadsheetml/2006/main" count="520" uniqueCount="310">
  <si>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</si>
  <si>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</si>
  <si>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</si>
  <si>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</si>
  <si>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</si>
  <si>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</si>
  <si>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</si>
  <si>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</si>
  <si>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</si>
  <si>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</si>
  <si>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</si>
  <si>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</si>
  <si>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</si>
  <si>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</si>
  <si>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</si>
  <si>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</si>
  <si>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</si>
  <si>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</si>
  <si>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</si>
  <si>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</si>
  <si>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</si>
  <si>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</si>
  <si>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</si>
  <si>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</si>
  <si>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</si>
  <si>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</si>
  <si>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</si>
  <si>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</si>
  <si>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</si>
  <si>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</si>
  <si>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</si>
  <si>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</si>
  <si>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</si>
  <si>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</si>
  <si>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</si>
  <si>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</si>
  <si>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</si>
  <si>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</si>
  <si>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</si>
  <si>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</si>
  <si>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</si>
  <si>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</si>
  <si>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</si>
  <si>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</si>
  <si>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</si>
  <si>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</si>
  <si>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</si>
  <si>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</si>
  <si>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</si>
  <si>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</si>
  <si>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</si>
  <si>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</si>
  <si>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</si>
  <si>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</si>
  <si>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</si>
  <si>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</si>
  <si>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</si>
  <si>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</si>
  <si>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</si>
  <si>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</si>
  <si>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</si>
  <si>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</si>
  <si>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</si>
  <si>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</si>
  <si>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</si>
  <si>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</si>
  <si>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</si>
  <si>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</si>
  <si>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</si>
  <si>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</si>
  <si>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</si>
  <si>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</si>
  <si>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</si>
  <si>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</si>
  <si>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</si>
  <si>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</si>
  <si>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</si>
  <si>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</si>
  <si>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</si>
  <si>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</si>
  <si>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</si>
  <si>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</si>
  <si>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</si>
  <si>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</si>
  <si>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</si>
  <si>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</si>
  <si>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</si>
  <si>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</si>
  <si>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</si>
  <si>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</si>
  <si>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</si>
  <si>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</si>
  <si>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</si>
  <si>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</si>
  <si>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</si>
  <si>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</si>
  <si>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</si>
  <si>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</si>
  <si>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</si>
  <si>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</si>
  <si>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</si>
  <si>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</si>
  <si>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</si>
  <si>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</si>
  <si>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</si>
  <si>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</si>
  <si>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</si>
  <si>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</si>
  <si>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Закупівля знеболювальних препаратів</t>
  </si>
  <si>
    <t>C32:BQ32</t>
  </si>
  <si>
    <t>Пояснення щодо причин розбіжностей між фактичними та затвердженими результативними показниками: У 2023 році онкохворі пацієнти не зверталися за необхідними препаратами до лікарів, оскільки минулого року отримували благодійні ліки в КНП "Н-Сіверська ЦМЛ". Дані ліки 100% покрили їх потреби.</t>
  </si>
  <si>
    <t>Закупівля туберкуліну для проведення туберкулінодіагностики у дітей</t>
  </si>
  <si>
    <t>1.3</t>
  </si>
  <si>
    <t>C34:BQ34</t>
  </si>
  <si>
    <t>Пояснення щодо причин розбіжностей між фактичними та затвердженими результативними показниками: Підприємству вдалося закупити туберкулін для дітей за вигідною ціною, тому і залишилася певна сума коштів</t>
  </si>
  <si>
    <t>Придбання господарських товарів, будівельних матеріалів для ремонту</t>
  </si>
  <si>
    <t>1.4</t>
  </si>
  <si>
    <t>C36:BQ36</t>
  </si>
  <si>
    <t>Пояснення щодо причин розбіжностей між фактичними та затвердженими результативними показниками: Використання коштів відбувалося згідно наданих заявок працівників сільських структурних підрозділів, тому кошти були використані не в повному об'ємі</t>
  </si>
  <si>
    <t>100%, 50% відшкодування рецептів у разі амбулаторного лікування</t>
  </si>
  <si>
    <t>1.5</t>
  </si>
  <si>
    <t>C38:BQ38</t>
  </si>
  <si>
    <t>Пояснення щодо причин розбіжностей між фактичними та затвердженими результативними показниками: Всі пацієнти, які звернулися за необхідними ліками, отримали їх у повному об'ємі. Частина ліків була отримана хворими з числа тих, які надійшли на підприємство як благодійна допомога.</t>
  </si>
  <si>
    <t>Оплата комунальних послуг та енергоносіїв</t>
  </si>
  <si>
    <t>1.6</t>
  </si>
  <si>
    <t>C40:BQ40</t>
  </si>
  <si>
    <t>Пояснення щодо причин розбіжностей між фактичними та затвердженими результативними показниками: Відхилення обсягу касових видатків від обсягу, затвердженого у паспорті бюджетної програми, відбулося з причин постійного контролю за використанням енергоносіїв та їх жорсткою економією протягом всього 2023 року, а також неможливістю їх використання через воєнні дії на деяких фельдшерських пунктах та амбулаторіях у повному об'ємі. Значна сума коштів була зекономлена під час проведення закупівлі дров через відкриті торги.</t>
  </si>
  <si>
    <t>100% компенсація вартості проїзду на громадському транспорті (крім таксі) на підставі проїзних квитків (білетів)</t>
  </si>
  <si>
    <t>1.7</t>
  </si>
  <si>
    <t>C42:BQ42</t>
  </si>
  <si>
    <t>Пояснення щодо причин розбіжностей між фактичними та затвердженими результативними показниками: Через військові дії транспортне сполучення між населеними пунктами району обмежено, тому працівники дістаються до своїх місць роботи всіма можливими способами. І, як наслідок, кошти були використані не в повному обсязі.</t>
  </si>
  <si>
    <t>Закупівля молочних сумішей</t>
  </si>
  <si>
    <t>1.8</t>
  </si>
  <si>
    <t>C44:BQ44</t>
  </si>
  <si>
    <t>Пояснення щодо причин розбіжностей між фактичними та затвердженими результативними показниками: Закупівля молочних сумішей у 2023 році не була проведена, оскільки не було дітей, які їх потребували</t>
  </si>
  <si>
    <t>Закупівля технічних та інших засобів медичного призначення</t>
  </si>
  <si>
    <t>1.9</t>
  </si>
  <si>
    <t>C46:BQ46</t>
  </si>
  <si>
    <t>Пояснення щодо причин розбіжностей між фактичними та затвердженими результативними показниками: Технічні засоби, а саме памперси, були закуплені підприємством у повному об'ємі згідно наданого кошторису</t>
  </si>
  <si>
    <t/>
  </si>
  <si>
    <t>затрат</t>
  </si>
  <si>
    <t>обсяг витрат на придбання господарських товарів, будівельних матеріалів для поточного ремонту сільських структурних підрозділів</t>
  </si>
  <si>
    <t>C80:BQ80</t>
  </si>
  <si>
    <t>Пояснення щодо причин розбіжностей між фактичними та затвердженими результативними показниками: використання коштів відбувалося згідно наданих заявок працівників сільських структурних підрозділів, тому кошти були використані не в повному обсязі</t>
  </si>
  <si>
    <t>обсяг витрат на оплату комунальних послуг та енергоносіїв</t>
  </si>
  <si>
    <t>C82:BQ82</t>
  </si>
  <si>
    <t>обсяг витрат на матеріально-технічне забезпечення медичних працівників</t>
  </si>
  <si>
    <t>C84:BQ84</t>
  </si>
  <si>
    <t>Пояснення щодо причин розбіжностей між фактичними та затвердженими результативними показниками: Компенсація вартості проїзду працівників відбувалася згідно наданих ними проїздних білетів, тому кошти були використані не в повному об'ємі</t>
  </si>
  <si>
    <t>обсяг витрат на забезпечення лікарськими засобами пільгових категорій населення</t>
  </si>
  <si>
    <t>C86:BQ86</t>
  </si>
  <si>
    <t>Пояснення щодо причин розбіжностей між фактичними та затвердженими результативними показниками: Всі пацієнти, які звернулися за необхідними ліками, отримали їх у повному обсязі. Багато препаратів було надано з числа тих, що надійшли як благодійна допомога</t>
  </si>
  <si>
    <t>обсяг витрат на закупівлю туберкуліну для проведення туберкулінодіагностики у дітей</t>
  </si>
  <si>
    <t>C88:BQ88</t>
  </si>
  <si>
    <t>Пояснення щодо причин розбіжностей між фактичними та затвердженими результативними показниками: підприємству вдалося закупити туберкулін для дітей за вигідною ціною, тому і залишилася певна сума коштів</t>
  </si>
  <si>
    <t>обсяг витрат на забезпечення знеболювальними препаратами онкологічних хворих</t>
  </si>
  <si>
    <t>C90:BQ90</t>
  </si>
  <si>
    <t>Пояснення щодо причин розбіжностей між фактичними та затвердженими результативними показниками: у 2023 році онкохворі пацієнти не зверталися за необхідними препаратами до лікарів, оскільки минулого року отримували благодійні ліки в КНП "Н-Сіверська ЦМЛ"</t>
  </si>
  <si>
    <t>Витрати на забезпечення дітей з інвалідністю технічними та іншими засобами медичного призначення, дітей віком до 1 року, народжених ВІЛ-інфікованими матерями, молочними сумішами</t>
  </si>
  <si>
    <t>C92:BQ92</t>
  </si>
  <si>
    <t>Пояснення щодо причин розбіжностей між фактичними та затвердженими результативними показниками: Технічні засоби, а саме памперси, були закуплені підприємством у повному об'ємі згідно наданого кошторису. Закупівля молочних сумішей  у 2023 році не була проведена, оскільки не було дітей, які їх потребували.</t>
  </si>
  <si>
    <t>продукту</t>
  </si>
  <si>
    <t>кількість онкологічних хворих, що потребують знеболювальних препаратів</t>
  </si>
  <si>
    <t>C95:BQ95</t>
  </si>
  <si>
    <t>Пояснення щодо причин розбіжностей між фактичними та затвердженими результативними показниками: онкологічні хворі у 2023 році не зверталися за знеболювальними препаратами</t>
  </si>
  <si>
    <t>кількість дітей, що потребують технічних засобів та молочних сумішей</t>
  </si>
  <si>
    <t>C97:BQ97</t>
  </si>
  <si>
    <t>Пояснення щодо причин розбіжностей між фактичними та затвердженими результативними показниками: закупівля молочних сумішей у 2023 році не була проведена через відсутність такої категорії дітей; кількість дітей, які потребують технічних засобів дещо зросла, оскільки ця величина не є постійною</t>
  </si>
  <si>
    <t>кількість пільгових категорій населення</t>
  </si>
  <si>
    <t>C99:BQ99</t>
  </si>
  <si>
    <t>Пояснення щодо причин розбіжностей між фактичними та затвердженими результативними показниками: кількість пільгових категорій населення не є величиною постійною, всі пацієнти, які звернулися за ліками, отримали їх у повному об'ємі</t>
  </si>
  <si>
    <t>кількість дітей, що потребують проведення туберкулінодіагностики</t>
  </si>
  <si>
    <t>C101:BQ101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</si>
  <si>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те, що раніше туберкулінодіагностика проводилася дітям віком від4 до 14 років; зарах тільки групам ризику згідно наказу МОЗ України від 19.01.2023р. № 102 "Про затвердження стандартів медичної допомоги "Туберкульоз"</t>
  </si>
  <si>
    <t>кількість структурних підрозділів</t>
  </si>
  <si>
    <t>C103:BQ103</t>
  </si>
  <si>
    <t>Пояснення щодо причин розбіжностей між фактичними та затвердженими результативними показниками: кількість структурних підрозділів протягом 2023 року залишилася незмінною</t>
  </si>
  <si>
    <t>кількість медичних працівників</t>
  </si>
  <si>
    <t>C105:BQ105</t>
  </si>
  <si>
    <t>Пояснення щодо причин розбіжностей між фактичними та затвердженими результативними показниками: кількість медичних працівників, які отримали компенсацію вартості проїзду на громадському транспорті на ипідставі проїздних квитків (білетів), протягом 2023 року залишилася незмінною</t>
  </si>
  <si>
    <t>ефективності</t>
  </si>
  <si>
    <t>середній обсяг витрат на 1 структурний підрозділ</t>
  </si>
  <si>
    <t>C108:BQ108</t>
  </si>
  <si>
    <t>Пояснення щодо причин розбіжностей між фактичними та затвердженими результативними показниками: середній обсяг витрат на 1 структурний підрозділ менший від запланового через невелику кількість заявок на придбання господарських товарів та будівельних матеріалів для сільських структурних підрозділів і, як наслідок, кошти витрачені не повністю</t>
  </si>
  <si>
    <t>середній обсяг витрат на оплату комунальних послуг та енергоносіїв на 1 структурний підрозділ</t>
  </si>
  <si>
    <t>C110:BQ110</t>
  </si>
  <si>
    <t>Пояснення щодо причин розбіжностей між фактичними та затвердженими результативними показниками: середній обсяг витрат на оплату комунальних послуг та енергоносіїв на 1 структурний підрозділ менше від запланового через постійний контроль за використанням енергоносіїв та їх жорсткою економією протягом всього 2023 року</t>
  </si>
  <si>
    <t>середній обсяг витрат на одного медичного працівника</t>
  </si>
  <si>
    <t>C112:BQ112</t>
  </si>
  <si>
    <t>Пояснення щодо причин розбіжностей між фактичними та затвердженими результативними показниками: середній обсяг витрат на одного медичного працівника менше від запланового через надання працівниками невеликої кількості проїздних білетів для оплати</t>
  </si>
  <si>
    <t>середній обсяг витрат на одну особу з пільгової категорії населення</t>
  </si>
  <si>
    <t>C114:BQ114</t>
  </si>
  <si>
    <t>Пояснення щодо причин розбіжностей між фактичними та затвердженими результативними показниками: протягом 2023 року пацієнти отримували необхідні ліки не тільки за пільговими рецептами, а і гуманітарні</t>
  </si>
  <si>
    <t>середній обсяг витрат на 1 дитину, що потребує проведення туберкулінодіагностики</t>
  </si>
  <si>
    <t>C116:BQ116</t>
  </si>
  <si>
    <t>Пояснення щодо причин розбіжностей між фактичними та затвердженими результативними показниками: середній обсяг витрат збільшився через значне зменшення кількості дітей, які потребували проведення туберкулінодіагностики</t>
  </si>
  <si>
    <t>середній обсяг витрат на 1 онкологічного хворого, що потребує знеболювальних препаратів</t>
  </si>
  <si>
    <t>C118:BQ118</t>
  </si>
  <si>
    <t>Пояснення щодо причин розбіжностей між фактичними та затвердженими результативними показниками: онкохворі пацієнти не зверталися у 2023 році за знеболюючими препаратами</t>
  </si>
  <si>
    <t>середній обсяг витрат на 1 дитину, що потребує забезпечення технічними засобами та молочними сумішами</t>
  </si>
  <si>
    <t>C120:BQ120</t>
  </si>
  <si>
    <t>Пояснення щодо причин розбіжностей між фактичними та затвердженими результативними показниками: середній обсяг витрат менший від запланованого через те, що у 2023 році були відсутні діти, які потребували молочних сумішей</t>
  </si>
  <si>
    <t>якості</t>
  </si>
  <si>
    <t>питома вага структурних підрозділів, обладананих блискавкозахистом</t>
  </si>
  <si>
    <t>забезпечення структурних підрозділів закладу комунальними послугами та енергоносіями</t>
  </si>
  <si>
    <t>C124:BQ124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</si>
  <si>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жорсткий контроль за використанням енергоресурсів та через проведення вдалої закупівлі дров за допомогою відкритих торгів</t>
  </si>
  <si>
    <t>питома вага матеріально-технічного забезпечення медичних працівників</t>
  </si>
  <si>
    <t>C126:BQ126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</si>
  <si>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надання працівниками невеликої кількості білетів на оплату порівняно із запланованим кошторисом</t>
  </si>
  <si>
    <t>питома вага пацієнтів, забезпечених лікарськими засобами</t>
  </si>
  <si>
    <t>C128:BQ128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</si>
  <si>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невелику кількість звернень пацієнтів за пільговими ліками та економією коштів завдяки наявності препаратів, що надійшли як благодійна допомога</t>
  </si>
  <si>
    <t>питома вага дітей, забезпечених проведенням туберкулінодіагностики</t>
  </si>
  <si>
    <t>C130:BQ130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</si>
  <si>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зміни у законодавстві стосовно туберкулінодіагностики дітей та невеликої економії коштів у процесі закупівлі туберкуліну</t>
  </si>
  <si>
    <t>питома вага онкологічних хворих, що забезпечені знеболювальними препаратами</t>
  </si>
  <si>
    <t>C132:BQ132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</si>
  <si>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відсутність звернень пацієнтів за необхідними знеболювальними препаратами</t>
  </si>
  <si>
    <t>питома вага дітей, забезпечених технічними засобами та молочними сумішами</t>
  </si>
  <si>
    <t>C134:BQ134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</si>
  <si>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відсутність дітей, які потребували молочних сумішей</t>
  </si>
  <si>
    <t>C147:BQ147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</si>
  <si>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2023 році онкологічні хворі отримували благодійні ліки в КНП "Новгород-Сіверська ЦМЛ".</t>
  </si>
  <si>
    <t>Виплата одноразової адресної допомоги</t>
  </si>
  <si>
    <t>C149:BQ149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</si>
  <si>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2023 році до закладу не прийшли на роботу нові молоді лікарі.</t>
  </si>
  <si>
    <t>C151:BQ151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</si>
  <si>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2023 році під час закупівлі туберкуліну було заощаджено певну суму коштів.</t>
  </si>
  <si>
    <t>C153:BQ153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</si>
  <si>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2022 році була відсутня потреба у закупівлі даних матеріалів.</t>
  </si>
  <si>
    <t>C155:BQ155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</si>
  <si>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2023 році значно зросла вартість лікарських препаратів.</t>
  </si>
  <si>
    <t>C157:BQ157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</si>
  <si>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пояснюється економією бюджетних коштів на закупівлю та споживання енергоресурсів.</t>
  </si>
  <si>
    <t>C159:BQ159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</si>
  <si>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працівники у 2023 році більшою мірою діставалися до робочих місць іншими видами транспорту.</t>
  </si>
  <si>
    <t>C161:BQ161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</si>
  <si>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2023 році були відсутні діти, які потребували молочних сумішей.</t>
  </si>
  <si>
    <t>C163:BQ163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</si>
  <si>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2023 році зросла вартість технічних засобів.</t>
  </si>
  <si>
    <t>C168:BQ168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</si>
  <si>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</t>
  </si>
  <si>
    <t>C170:BQ170</t>
  </si>
  <si>
    <t>C172:BQ172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</si>
  <si>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працівники у 2023 році надали менше проїздних білетів на їх відшкодування.  У 2023 році до закладу не прийшли на роботу нові молоді лікарі.</t>
  </si>
  <si>
    <t>C174:BQ174</t>
  </si>
  <si>
    <t>C176:BQ176</t>
  </si>
  <si>
    <t>C178:BQ178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</si>
  <si>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звітного року</t>
  </si>
  <si>
    <t>C180:BQ180</t>
  </si>
  <si>
    <t>C183:BQ183</t>
  </si>
  <si>
    <t>C185:BQ185</t>
  </si>
  <si>
    <t>Пояснення щодо причин розбіжностей між фактичними та затвердженими результативними показниками: Кількість дітей, що потребують технічних засобів та молочних сумішей, постійно коливається.</t>
  </si>
  <si>
    <t>C187:BQ187</t>
  </si>
  <si>
    <t>C189:BQ189</t>
  </si>
  <si>
    <t>Пояснення щодо причин розбіжностей між фактичними та затвердженими результативними показниками: Розбіжність між результативними показниками виникла через те, що раніше туберкулінодіагностика проводилася дітям віком від4 до 14 років; зарах тільки групам ризику згідно наказу МОЗ України від 19.01.2023р. № 102 "Про затвердження стандартів медичної допомоги "Туберкульоз".</t>
  </si>
  <si>
    <t>C191:BQ191</t>
  </si>
  <si>
    <t>Пояснення щодо причин розбіжностей між фактичними та затвердженими результативними показниками: відхилення відсутні</t>
  </si>
  <si>
    <t>C193:BQ193</t>
  </si>
  <si>
    <t>Пояснення щодо причин розбіжностей між фактичними та затвердженими результативними показниками: У 2023 році на роботу до закладу не прийшов жоден молодий лікар. Кількість такого персоналу завжди коливається. Вартість проїздних квитків в обох роках компенсували двом медичним працівникам.</t>
  </si>
  <si>
    <t>C196:BQ196</t>
  </si>
  <si>
    <t>C198:BQ198</t>
  </si>
  <si>
    <t>Пояснення щодо причин розбіжностей між фактичними та затвердженими результативними показниками: Середній обсяг витрат у 2023 році був меншим через економію енергоносіїв.</t>
  </si>
  <si>
    <t>C200:BQ200</t>
  </si>
  <si>
    <t>C202:BQ202</t>
  </si>
  <si>
    <t>Пояснення щодо причин розбіжностей між фактичними та затвердженими результативними показниками: Збільшилася кількість звернень пацієнтів за пільговими ліками, значно зросла їх вартість.</t>
  </si>
  <si>
    <t>C204:BQ204</t>
  </si>
  <si>
    <t>Пояснення щодо причин розбіжностей між фактичними та затвердженими результативними показниками: У 2023 році зменшилася кількість дітей, що потребують туберкулінодіагностики, у зв'язку зі змінами у законодавстві (тільки групи ризику).</t>
  </si>
  <si>
    <t>C206:BQ206</t>
  </si>
  <si>
    <t>C208:BQ208</t>
  </si>
  <si>
    <t>Пояснення щодо причин розбіжностей між фактичними та затвердженими результативними показниками: У 2023 році молочні суміші не закуповувались через відсутність на них заявок.</t>
  </si>
  <si>
    <t>C211:BQ211</t>
  </si>
  <si>
    <t>Пояснення щодо причин розбіжностей між фактичними та затвердженими результативними показниками: Через вигідну закупівлю енергоносіїв було використано</t>
  </si>
  <si>
    <t>C213:BQ213</t>
  </si>
  <si>
    <t>Пояснення щодо причин розбіжностей між фактичними та затвердженими результативними показниками: Оплата проїздних квитків здійснювалась згідно наданих документів. У 2023 році їх було надано у меншій кількості.</t>
  </si>
  <si>
    <t>C215:BQ215</t>
  </si>
  <si>
    <t>Пояснення щодо причин розбіжностей між фактичними та затвердженими результативними показниками: Всі пацієнти, які потребували пільгових ліків, отримали їх.</t>
  </si>
  <si>
    <t>C217:BQ217</t>
  </si>
  <si>
    <t>Пояснення щодо причин розбіжностей між фактичними та затвердженими результативними показниками: Через збільшення вартості препарату було використано майже всю заплановану на закупівлю суму.</t>
  </si>
  <si>
    <t>C219:BQ219</t>
  </si>
  <si>
    <t>C221:BQ221</t>
  </si>
  <si>
    <t>Пояснення щодо причин розбіжностей між фактичними та затвердженими результативними показниками: Хоч у 2023 році молочні суміші і не були закуплені, але значно зросла вартість технічних засобів (памперсів) для дітей-інвалідів.</t>
  </si>
  <si>
    <t>Підвищення рівня медичного обслуговування населення Новгород-Сіверської МТГ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</si>
  <si>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</si>
  <si>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</si>
  <si>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</si>
  <si>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</si>
  <si>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</si>
  <si>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</si>
  <si>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</si>
  <si>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</si>
  <si>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0112111</t>
  </si>
  <si>
    <t>Первинна медична допомога населенню, що надається центрами первинної медичної (медико-санітарної) допомоги</t>
  </si>
  <si>
    <t>0110000</t>
  </si>
  <si>
    <t>2111</t>
  </si>
  <si>
    <t>0726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</si>
  <si>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</si>
  <si>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</si>
  <si>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</si>
  <si>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</si>
  <si>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</si>
  <si>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</si>
  <si>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</si>
  <si>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Кредиторська  заборгованість станом на 01.01.2024 року відсутня.</t>
  </si>
  <si>
    <t>програма спрямована на надання первинної медичної  допомоги населенню, продовження тривалості та якості  життя населення</t>
  </si>
  <si>
    <t>забезпечено  діагностування і виявлення захворювань на ранніх стадіях, безоплатно та на пільгових умовах забезпечено лікрськими засобами хворих  при їх амбулаторному лікуванні</t>
  </si>
  <si>
    <t xml:space="preserve"> забезпечено  надання  медичної  допомоги населенню</t>
  </si>
  <si>
    <t>програма діє до 2025 року.</t>
  </si>
  <si>
    <t>'Результативні показники виконані не в повному обсязі у зв'язку із постійним коливанням кількості пацієнтів, що відносяться до пільгових категорій населення, через їх мігрування або ж смертність. Але, незважаючи на це, у 2023 році всі, хто звернувся за допомогою у вигляді ліків чи технічних засобів, отримали її у повному об'ємі.Подібна ситуація склалася і з показниками щодо витрат на комунальні послуги, закупівлю господарських товарів та будівельних матеріалів для ремонту сільських структурних підрозділів, відшкодування витрат на проїзд медичних працівників. Всі вони також були сплачені у повному об'ємі згідно наданих документів.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</si>
</sst>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5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165" fontId="16" fillId="3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166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11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61"/>
  <sheetViews>
    <sheetView tabSelected="1" topLeftCell="A2" zoomScaleNormal="100" workbookViewId="0">
      <selection activeCell="BK13" sqref="BK13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9" t="s">
        <v>35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3.5" customHeight="1" x14ac:dyDescent="0.2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75" x14ac:dyDescent="0.2">
      <c r="A10" s="81" t="s">
        <v>106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</row>
    <row r="11" spans="1:64" ht="15.75" customHeight="1" x14ac:dyDescent="0.2">
      <c r="A11" s="82" t="s">
        <v>291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72" t="s">
        <v>284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14"/>
      <c r="N13" s="74" t="s">
        <v>285</v>
      </c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15"/>
      <c r="AU13" s="72" t="s">
        <v>288</v>
      </c>
      <c r="AV13" s="73"/>
      <c r="AW13" s="73"/>
      <c r="AX13" s="73"/>
      <c r="AY13" s="73"/>
      <c r="AZ13" s="73"/>
      <c r="BA13" s="73"/>
      <c r="BB13" s="73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71" t="s">
        <v>24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16"/>
      <c r="N14" s="76" t="s">
        <v>25</v>
      </c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16"/>
      <c r="AU14" s="71" t="s">
        <v>26</v>
      </c>
      <c r="AV14" s="71"/>
      <c r="AW14" s="71"/>
      <c r="AX14" s="71"/>
      <c r="AY14" s="71"/>
      <c r="AZ14" s="71"/>
      <c r="BA14" s="71"/>
      <c r="BB14" s="71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72" t="s">
        <v>294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14"/>
      <c r="N16" s="74" t="s">
        <v>285</v>
      </c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15"/>
      <c r="AU16" s="72" t="s">
        <v>288</v>
      </c>
      <c r="AV16" s="73"/>
      <c r="AW16" s="73"/>
      <c r="AX16" s="73"/>
      <c r="AY16" s="73"/>
      <c r="AZ16" s="73"/>
      <c r="BA16" s="73"/>
      <c r="BB16" s="73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71" t="s">
        <v>24</v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16"/>
      <c r="N17" s="76" t="s">
        <v>27</v>
      </c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16"/>
      <c r="AU17" s="71" t="s">
        <v>26</v>
      </c>
      <c r="AV17" s="71"/>
      <c r="AW17" s="71"/>
      <c r="AX17" s="71"/>
      <c r="AY17" s="71"/>
      <c r="AZ17" s="71"/>
      <c r="BA17" s="71"/>
      <c r="BB17" s="71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72" t="s">
        <v>292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M19"/>
      <c r="N19" s="72" t="s">
        <v>295</v>
      </c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19"/>
      <c r="AA19" s="72" t="s">
        <v>296</v>
      </c>
      <c r="AB19" s="73"/>
      <c r="AC19" s="73"/>
      <c r="AD19" s="73"/>
      <c r="AE19" s="73"/>
      <c r="AF19" s="73"/>
      <c r="AG19" s="73"/>
      <c r="AH19" s="73"/>
      <c r="AI19" s="73"/>
      <c r="AJ19" s="19"/>
      <c r="AK19" s="77" t="s">
        <v>293</v>
      </c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19"/>
      <c r="BE19" s="72" t="s">
        <v>289</v>
      </c>
      <c r="BF19" s="73"/>
      <c r="BG19" s="73"/>
      <c r="BH19" s="73"/>
      <c r="BI19" s="73"/>
      <c r="BJ19" s="73"/>
      <c r="BK19" s="73"/>
      <c r="BL19" s="73"/>
    </row>
    <row r="20" spans="1:80" ht="23.25" customHeight="1" x14ac:dyDescent="0.2">
      <c r="A20"/>
      <c r="B20" s="71" t="s">
        <v>24</v>
      </c>
      <c r="C20" s="71"/>
      <c r="D20" s="71"/>
      <c r="E20" s="71"/>
      <c r="F20" s="71"/>
      <c r="G20" s="71"/>
      <c r="H20" s="71"/>
      <c r="I20" s="71"/>
      <c r="J20" s="71"/>
      <c r="K20" s="71"/>
      <c r="L20" s="71"/>
      <c r="M20"/>
      <c r="N20" s="71" t="s">
        <v>28</v>
      </c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22"/>
      <c r="AA20" s="78" t="s">
        <v>29</v>
      </c>
      <c r="AB20" s="78"/>
      <c r="AC20" s="78"/>
      <c r="AD20" s="78"/>
      <c r="AE20" s="78"/>
      <c r="AF20" s="78"/>
      <c r="AG20" s="78"/>
      <c r="AH20" s="78"/>
      <c r="AI20" s="78"/>
      <c r="AJ20" s="22"/>
      <c r="AK20" s="85" t="s">
        <v>30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2"/>
      <c r="BE20" s="71" t="s">
        <v>31</v>
      </c>
      <c r="BF20" s="71"/>
      <c r="BG20" s="71"/>
      <c r="BH20" s="71"/>
      <c r="BI20" s="71"/>
      <c r="BJ20" s="71"/>
      <c r="BK20" s="71"/>
      <c r="BL20" s="71"/>
    </row>
    <row r="21" spans="1:80" ht="15.95" customHeight="1" x14ac:dyDescent="0.2">
      <c r="A21" s="83" t="s">
        <v>36</v>
      </c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</row>
    <row r="22" spans="1:80" ht="15.95" customHeight="1" x14ac:dyDescent="0.2">
      <c r="A22" s="84" t="s">
        <v>283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BL22" s="75"/>
    </row>
    <row r="23" spans="1:80" ht="17.25" customHeight="1" x14ac:dyDescent="0.2">
      <c r="A23" s="86" t="s">
        <v>37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80" ht="15.75" customHeight="1" x14ac:dyDescent="0.2">
      <c r="A24" s="83" t="s">
        <v>85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</row>
    <row r="25" spans="1:80" ht="15" customHeight="1" x14ac:dyDescent="0.2">
      <c r="A25" s="57" t="s">
        <v>290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</row>
    <row r="26" spans="1:80" ht="48" customHeight="1" x14ac:dyDescent="0.2">
      <c r="A26" s="45" t="s">
        <v>3</v>
      </c>
      <c r="B26" s="45"/>
      <c r="C26" s="45" t="s">
        <v>4</v>
      </c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 t="s">
        <v>38</v>
      </c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 t="s">
        <v>39</v>
      </c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 t="s">
        <v>0</v>
      </c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</row>
    <row r="27" spans="1:80" ht="29.1" customHeight="1" x14ac:dyDescent="0.2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 t="s">
        <v>2</v>
      </c>
      <c r="AB27" s="45"/>
      <c r="AC27" s="45"/>
      <c r="AD27" s="45"/>
      <c r="AE27" s="45"/>
      <c r="AF27" s="45" t="s">
        <v>1</v>
      </c>
      <c r="AG27" s="45"/>
      <c r="AH27" s="45"/>
      <c r="AI27" s="45"/>
      <c r="AJ27" s="45"/>
      <c r="AK27" s="45" t="s">
        <v>17</v>
      </c>
      <c r="AL27" s="45"/>
      <c r="AM27" s="45"/>
      <c r="AN27" s="45"/>
      <c r="AO27" s="45"/>
      <c r="AP27" s="45" t="s">
        <v>2</v>
      </c>
      <c r="AQ27" s="45"/>
      <c r="AR27" s="45"/>
      <c r="AS27" s="45"/>
      <c r="AT27" s="45"/>
      <c r="AU27" s="45" t="s">
        <v>1</v>
      </c>
      <c r="AV27" s="45"/>
      <c r="AW27" s="45"/>
      <c r="AX27" s="45"/>
      <c r="AY27" s="45"/>
      <c r="AZ27" s="45" t="s">
        <v>17</v>
      </c>
      <c r="BA27" s="45"/>
      <c r="BB27" s="45"/>
      <c r="BC27" s="45"/>
      <c r="BD27" s="45" t="s">
        <v>2</v>
      </c>
      <c r="BE27" s="45"/>
      <c r="BF27" s="45"/>
      <c r="BG27" s="45"/>
      <c r="BH27" s="45"/>
      <c r="BI27" s="45" t="s">
        <v>1</v>
      </c>
      <c r="BJ27" s="45"/>
      <c r="BK27" s="45"/>
      <c r="BL27" s="45"/>
      <c r="BM27" s="45"/>
      <c r="BN27" s="45" t="s">
        <v>18</v>
      </c>
      <c r="BO27" s="45"/>
      <c r="BP27" s="45"/>
      <c r="BQ27" s="45"/>
    </row>
    <row r="28" spans="1:80" ht="15.95" customHeight="1" x14ac:dyDescent="0.2">
      <c r="A28" s="70">
        <v>1</v>
      </c>
      <c r="B28" s="70"/>
      <c r="C28" s="70">
        <v>2</v>
      </c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67">
        <v>3</v>
      </c>
      <c r="AB28" s="68"/>
      <c r="AC28" s="68"/>
      <c r="AD28" s="68"/>
      <c r="AE28" s="69"/>
      <c r="AF28" s="67">
        <v>4</v>
      </c>
      <c r="AG28" s="68"/>
      <c r="AH28" s="68"/>
      <c r="AI28" s="68"/>
      <c r="AJ28" s="69"/>
      <c r="AK28" s="67">
        <v>5</v>
      </c>
      <c r="AL28" s="68"/>
      <c r="AM28" s="68"/>
      <c r="AN28" s="68"/>
      <c r="AO28" s="69"/>
      <c r="AP28" s="67">
        <v>6</v>
      </c>
      <c r="AQ28" s="68"/>
      <c r="AR28" s="68"/>
      <c r="AS28" s="68"/>
      <c r="AT28" s="69"/>
      <c r="AU28" s="67">
        <v>7</v>
      </c>
      <c r="AV28" s="68"/>
      <c r="AW28" s="68"/>
      <c r="AX28" s="68"/>
      <c r="AY28" s="69"/>
      <c r="AZ28" s="67">
        <v>8</v>
      </c>
      <c r="BA28" s="68"/>
      <c r="BB28" s="68"/>
      <c r="BC28" s="69"/>
      <c r="BD28" s="67">
        <v>9</v>
      </c>
      <c r="BE28" s="68"/>
      <c r="BF28" s="68"/>
      <c r="BG28" s="68"/>
      <c r="BH28" s="69"/>
      <c r="BI28" s="70">
        <v>10</v>
      </c>
      <c r="BJ28" s="70"/>
      <c r="BK28" s="70"/>
      <c r="BL28" s="70"/>
      <c r="BM28" s="70"/>
      <c r="BN28" s="70">
        <v>11</v>
      </c>
      <c r="BO28" s="70"/>
      <c r="BP28" s="70"/>
      <c r="BQ28" s="70"/>
    </row>
    <row r="29" spans="1:80" ht="15.75" hidden="1" customHeight="1" x14ac:dyDescent="0.2">
      <c r="A29" s="101" t="s">
        <v>11</v>
      </c>
      <c r="B29" s="101"/>
      <c r="C29" s="97" t="s">
        <v>12</v>
      </c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125"/>
      <c r="AA29" s="52" t="s">
        <v>33</v>
      </c>
      <c r="AB29" s="52"/>
      <c r="AC29" s="52"/>
      <c r="AD29" s="52"/>
      <c r="AE29" s="52"/>
      <c r="AF29" s="52" t="s">
        <v>91</v>
      </c>
      <c r="AG29" s="52"/>
      <c r="AH29" s="52"/>
      <c r="AI29" s="52"/>
      <c r="AJ29" s="52"/>
      <c r="AK29" s="49" t="s">
        <v>13</v>
      </c>
      <c r="AL29" s="49"/>
      <c r="AM29" s="49"/>
      <c r="AN29" s="49"/>
      <c r="AO29" s="49"/>
      <c r="AP29" s="52" t="s">
        <v>34</v>
      </c>
      <c r="AQ29" s="52"/>
      <c r="AR29" s="52"/>
      <c r="AS29" s="52"/>
      <c r="AT29" s="52"/>
      <c r="AU29" s="52" t="s">
        <v>19</v>
      </c>
      <c r="AV29" s="52"/>
      <c r="AW29" s="52"/>
      <c r="AX29" s="52"/>
      <c r="AY29" s="52"/>
      <c r="AZ29" s="49" t="s">
        <v>13</v>
      </c>
      <c r="BA29" s="49"/>
      <c r="BB29" s="49"/>
      <c r="BC29" s="49"/>
      <c r="BD29" s="98" t="s">
        <v>20</v>
      </c>
      <c r="BE29" s="98"/>
      <c r="BF29" s="98"/>
      <c r="BG29" s="98"/>
      <c r="BH29" s="98"/>
      <c r="BI29" s="98" t="s">
        <v>20</v>
      </c>
      <c r="BJ29" s="98"/>
      <c r="BK29" s="98"/>
      <c r="BL29" s="98"/>
      <c r="BM29" s="98"/>
      <c r="BN29" s="53" t="s">
        <v>13</v>
      </c>
      <c r="BO29" s="53"/>
      <c r="BP29" s="53"/>
      <c r="BQ29" s="53"/>
      <c r="CA29" s="1" t="s">
        <v>89</v>
      </c>
    </row>
    <row r="30" spans="1:80" s="38" customFormat="1" ht="12.75" customHeight="1" x14ac:dyDescent="0.2">
      <c r="A30" s="63">
        <v>1</v>
      </c>
      <c r="B30" s="63"/>
      <c r="C30" s="64" t="s">
        <v>107</v>
      </c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6"/>
      <c r="AA30" s="51">
        <v>1950000</v>
      </c>
      <c r="AB30" s="51"/>
      <c r="AC30" s="51"/>
      <c r="AD30" s="51"/>
      <c r="AE30" s="51"/>
      <c r="AF30" s="51">
        <v>0</v>
      </c>
      <c r="AG30" s="51"/>
      <c r="AH30" s="51"/>
      <c r="AI30" s="51"/>
      <c r="AJ30" s="51"/>
      <c r="AK30" s="51">
        <f>AA30+AF30</f>
        <v>1950000</v>
      </c>
      <c r="AL30" s="51"/>
      <c r="AM30" s="51"/>
      <c r="AN30" s="51"/>
      <c r="AO30" s="51"/>
      <c r="AP30" s="51">
        <v>1387380</v>
      </c>
      <c r="AQ30" s="51"/>
      <c r="AR30" s="51"/>
      <c r="AS30" s="51"/>
      <c r="AT30" s="51"/>
      <c r="AU30" s="51">
        <v>0</v>
      </c>
      <c r="AV30" s="51"/>
      <c r="AW30" s="51"/>
      <c r="AX30" s="51"/>
      <c r="AY30" s="51"/>
      <c r="AZ30" s="51">
        <f>AP30+AU30</f>
        <v>1387380</v>
      </c>
      <c r="BA30" s="51"/>
      <c r="BB30" s="51"/>
      <c r="BC30" s="51"/>
      <c r="BD30" s="51">
        <f>AP30-AA30</f>
        <v>-562620</v>
      </c>
      <c r="BE30" s="51"/>
      <c r="BF30" s="51"/>
      <c r="BG30" s="51"/>
      <c r="BH30" s="51"/>
      <c r="BI30" s="51">
        <f>AU30-AF30</f>
        <v>0</v>
      </c>
      <c r="BJ30" s="51"/>
      <c r="BK30" s="51"/>
      <c r="BL30" s="51"/>
      <c r="BM30" s="51"/>
      <c r="BN30" s="51">
        <f>BD30+BI30</f>
        <v>-562620</v>
      </c>
      <c r="BO30" s="51"/>
      <c r="BP30" s="51"/>
      <c r="BQ30" s="51"/>
      <c r="CA30" s="38" t="s">
        <v>90</v>
      </c>
    </row>
    <row r="31" spans="1:80" ht="12.75" customHeight="1" x14ac:dyDescent="0.2">
      <c r="A31" s="185" t="s">
        <v>42</v>
      </c>
      <c r="B31" s="152"/>
      <c r="C31" s="186" t="s">
        <v>108</v>
      </c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8"/>
      <c r="AA31" s="184">
        <v>30000</v>
      </c>
      <c r="AB31" s="184"/>
      <c r="AC31" s="184"/>
      <c r="AD31" s="184"/>
      <c r="AE31" s="184"/>
      <c r="AF31" s="184">
        <v>0</v>
      </c>
      <c r="AG31" s="184"/>
      <c r="AH31" s="184"/>
      <c r="AI31" s="184"/>
      <c r="AJ31" s="184"/>
      <c r="AK31" s="184">
        <f>AA31+AF31</f>
        <v>30000</v>
      </c>
      <c r="AL31" s="184"/>
      <c r="AM31" s="184"/>
      <c r="AN31" s="184"/>
      <c r="AO31" s="184"/>
      <c r="AP31" s="184">
        <v>0</v>
      </c>
      <c r="AQ31" s="184"/>
      <c r="AR31" s="184"/>
      <c r="AS31" s="184"/>
      <c r="AT31" s="184"/>
      <c r="AU31" s="184">
        <v>0</v>
      </c>
      <c r="AV31" s="184"/>
      <c r="AW31" s="184"/>
      <c r="AX31" s="184"/>
      <c r="AY31" s="184"/>
      <c r="AZ31" s="184">
        <f>AP31+AU31</f>
        <v>0</v>
      </c>
      <c r="BA31" s="184"/>
      <c r="BB31" s="184"/>
      <c r="BC31" s="184"/>
      <c r="BD31" s="184">
        <f>AP31-AA31</f>
        <v>-30000</v>
      </c>
      <c r="BE31" s="184"/>
      <c r="BF31" s="184"/>
      <c r="BG31" s="184"/>
      <c r="BH31" s="184"/>
      <c r="BI31" s="184">
        <f>AU31-AF31</f>
        <v>0</v>
      </c>
      <c r="BJ31" s="184"/>
      <c r="BK31" s="184"/>
      <c r="BL31" s="184"/>
      <c r="BM31" s="184"/>
      <c r="BN31" s="184">
        <f>BD31+BI31</f>
        <v>-30000</v>
      </c>
      <c r="BO31" s="184"/>
      <c r="BP31" s="184"/>
      <c r="BQ31" s="184"/>
    </row>
    <row r="32" spans="1:80" ht="25.5" customHeight="1" x14ac:dyDescent="0.2">
      <c r="A32" s="185"/>
      <c r="B32" s="152"/>
      <c r="C32" s="203" t="s">
        <v>110</v>
      </c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204"/>
      <c r="BN32" s="204"/>
      <c r="BO32" s="204"/>
      <c r="BP32" s="204"/>
      <c r="BQ32" s="205"/>
      <c r="CB32" s="1" t="s">
        <v>109</v>
      </c>
    </row>
    <row r="33" spans="1:80" ht="12.75" customHeight="1" x14ac:dyDescent="0.2">
      <c r="A33" s="185" t="s">
        <v>101</v>
      </c>
      <c r="B33" s="152"/>
      <c r="C33" s="202" t="s">
        <v>111</v>
      </c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8"/>
      <c r="AA33" s="184">
        <v>10000</v>
      </c>
      <c r="AB33" s="184"/>
      <c r="AC33" s="184"/>
      <c r="AD33" s="184"/>
      <c r="AE33" s="184"/>
      <c r="AF33" s="184">
        <v>0</v>
      </c>
      <c r="AG33" s="184"/>
      <c r="AH33" s="184"/>
      <c r="AI33" s="184"/>
      <c r="AJ33" s="184"/>
      <c r="AK33" s="184">
        <f>AA33+AF33</f>
        <v>10000</v>
      </c>
      <c r="AL33" s="184"/>
      <c r="AM33" s="184"/>
      <c r="AN33" s="184"/>
      <c r="AO33" s="184"/>
      <c r="AP33" s="184">
        <v>9390</v>
      </c>
      <c r="AQ33" s="184"/>
      <c r="AR33" s="184"/>
      <c r="AS33" s="184"/>
      <c r="AT33" s="184"/>
      <c r="AU33" s="184">
        <v>0</v>
      </c>
      <c r="AV33" s="184"/>
      <c r="AW33" s="184"/>
      <c r="AX33" s="184"/>
      <c r="AY33" s="184"/>
      <c r="AZ33" s="184">
        <f>AP33+AU33</f>
        <v>9390</v>
      </c>
      <c r="BA33" s="184"/>
      <c r="BB33" s="184"/>
      <c r="BC33" s="184"/>
      <c r="BD33" s="184">
        <f>AP33-AA33</f>
        <v>-610</v>
      </c>
      <c r="BE33" s="184"/>
      <c r="BF33" s="184"/>
      <c r="BG33" s="184"/>
      <c r="BH33" s="184"/>
      <c r="BI33" s="184">
        <f>AU33-AF33</f>
        <v>0</v>
      </c>
      <c r="BJ33" s="184"/>
      <c r="BK33" s="184"/>
      <c r="BL33" s="184"/>
      <c r="BM33" s="184"/>
      <c r="BN33" s="184">
        <f>BD33+BI33</f>
        <v>-610</v>
      </c>
      <c r="BO33" s="184"/>
      <c r="BP33" s="184"/>
      <c r="BQ33" s="184"/>
    </row>
    <row r="34" spans="1:80" ht="12.75" customHeight="1" x14ac:dyDescent="0.2">
      <c r="A34" s="185"/>
      <c r="B34" s="152"/>
      <c r="C34" s="203" t="s">
        <v>114</v>
      </c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  <c r="AB34" s="204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  <c r="BI34" s="204"/>
      <c r="BJ34" s="204"/>
      <c r="BK34" s="204"/>
      <c r="BL34" s="204"/>
      <c r="BM34" s="204"/>
      <c r="BN34" s="204"/>
      <c r="BO34" s="204"/>
      <c r="BP34" s="204"/>
      <c r="BQ34" s="205"/>
      <c r="CB34" s="1" t="s">
        <v>113</v>
      </c>
    </row>
    <row r="35" spans="1:80" ht="12.75" customHeight="1" x14ac:dyDescent="0.2">
      <c r="A35" s="185" t="s">
        <v>112</v>
      </c>
      <c r="B35" s="152"/>
      <c r="C35" s="202" t="s">
        <v>115</v>
      </c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8"/>
      <c r="AA35" s="184">
        <v>50000</v>
      </c>
      <c r="AB35" s="184"/>
      <c r="AC35" s="184"/>
      <c r="AD35" s="184"/>
      <c r="AE35" s="184"/>
      <c r="AF35" s="184">
        <v>0</v>
      </c>
      <c r="AG35" s="184"/>
      <c r="AH35" s="184"/>
      <c r="AI35" s="184"/>
      <c r="AJ35" s="184"/>
      <c r="AK35" s="184">
        <f>AA35+AF35</f>
        <v>50000</v>
      </c>
      <c r="AL35" s="184"/>
      <c r="AM35" s="184"/>
      <c r="AN35" s="184"/>
      <c r="AO35" s="184"/>
      <c r="AP35" s="184">
        <v>11153</v>
      </c>
      <c r="AQ35" s="184"/>
      <c r="AR35" s="184"/>
      <c r="AS35" s="184"/>
      <c r="AT35" s="184"/>
      <c r="AU35" s="184">
        <v>0</v>
      </c>
      <c r="AV35" s="184"/>
      <c r="AW35" s="184"/>
      <c r="AX35" s="184"/>
      <c r="AY35" s="184"/>
      <c r="AZ35" s="184">
        <f>AP35+AU35</f>
        <v>11153</v>
      </c>
      <c r="BA35" s="184"/>
      <c r="BB35" s="184"/>
      <c r="BC35" s="184"/>
      <c r="BD35" s="184">
        <f>AP35-AA35</f>
        <v>-38847</v>
      </c>
      <c r="BE35" s="184"/>
      <c r="BF35" s="184"/>
      <c r="BG35" s="184"/>
      <c r="BH35" s="184"/>
      <c r="BI35" s="184">
        <f>AU35-AF35</f>
        <v>0</v>
      </c>
      <c r="BJ35" s="184"/>
      <c r="BK35" s="184"/>
      <c r="BL35" s="184"/>
      <c r="BM35" s="184"/>
      <c r="BN35" s="184">
        <f>BD35+BI35</f>
        <v>-38847</v>
      </c>
      <c r="BO35" s="184"/>
      <c r="BP35" s="184"/>
      <c r="BQ35" s="184"/>
    </row>
    <row r="36" spans="1:80" ht="25.5" customHeight="1" x14ac:dyDescent="0.2">
      <c r="A36" s="185"/>
      <c r="B36" s="152"/>
      <c r="C36" s="203" t="s">
        <v>118</v>
      </c>
      <c r="D36" s="204"/>
      <c r="E36" s="204"/>
      <c r="F36" s="204"/>
      <c r="G36" s="204"/>
      <c r="H36" s="204"/>
      <c r="I36" s="204"/>
      <c r="J36" s="204"/>
      <c r="K36" s="204"/>
      <c r="L36" s="204"/>
      <c r="M36" s="204"/>
      <c r="N36" s="204"/>
      <c r="O36" s="204"/>
      <c r="P36" s="204"/>
      <c r="Q36" s="204"/>
      <c r="R36" s="204"/>
      <c r="S36" s="204"/>
      <c r="T36" s="204"/>
      <c r="U36" s="204"/>
      <c r="V36" s="204"/>
      <c r="W36" s="204"/>
      <c r="X36" s="204"/>
      <c r="Y36" s="204"/>
      <c r="Z36" s="204"/>
      <c r="AA36" s="204"/>
      <c r="AB36" s="204"/>
      <c r="AC36" s="204"/>
      <c r="AD36" s="204"/>
      <c r="AE36" s="204"/>
      <c r="AF36" s="204"/>
      <c r="AG36" s="204"/>
      <c r="AH36" s="204"/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204"/>
      <c r="BQ36" s="205"/>
      <c r="CB36" s="1" t="s">
        <v>117</v>
      </c>
    </row>
    <row r="37" spans="1:80" ht="12.75" customHeight="1" x14ac:dyDescent="0.2">
      <c r="A37" s="185" t="s">
        <v>116</v>
      </c>
      <c r="B37" s="152"/>
      <c r="C37" s="202" t="s">
        <v>119</v>
      </c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8"/>
      <c r="AA37" s="184">
        <v>80000</v>
      </c>
      <c r="AB37" s="184"/>
      <c r="AC37" s="184"/>
      <c r="AD37" s="184"/>
      <c r="AE37" s="184"/>
      <c r="AF37" s="184">
        <v>0</v>
      </c>
      <c r="AG37" s="184"/>
      <c r="AH37" s="184"/>
      <c r="AI37" s="184"/>
      <c r="AJ37" s="184"/>
      <c r="AK37" s="184">
        <f>AA37+AF37</f>
        <v>80000</v>
      </c>
      <c r="AL37" s="184"/>
      <c r="AM37" s="184"/>
      <c r="AN37" s="184"/>
      <c r="AO37" s="184"/>
      <c r="AP37" s="184">
        <v>46837</v>
      </c>
      <c r="AQ37" s="184"/>
      <c r="AR37" s="184"/>
      <c r="AS37" s="184"/>
      <c r="AT37" s="184"/>
      <c r="AU37" s="184">
        <v>0</v>
      </c>
      <c r="AV37" s="184"/>
      <c r="AW37" s="184"/>
      <c r="AX37" s="184"/>
      <c r="AY37" s="184"/>
      <c r="AZ37" s="184">
        <f>AP37+AU37</f>
        <v>46837</v>
      </c>
      <c r="BA37" s="184"/>
      <c r="BB37" s="184"/>
      <c r="BC37" s="184"/>
      <c r="BD37" s="184">
        <f>AP37-AA37</f>
        <v>-33163</v>
      </c>
      <c r="BE37" s="184"/>
      <c r="BF37" s="184"/>
      <c r="BG37" s="184"/>
      <c r="BH37" s="184"/>
      <c r="BI37" s="184">
        <f>AU37-AF37</f>
        <v>0</v>
      </c>
      <c r="BJ37" s="184"/>
      <c r="BK37" s="184"/>
      <c r="BL37" s="184"/>
      <c r="BM37" s="184"/>
      <c r="BN37" s="184">
        <f>BD37+BI37</f>
        <v>-33163</v>
      </c>
      <c r="BO37" s="184"/>
      <c r="BP37" s="184"/>
      <c r="BQ37" s="184"/>
    </row>
    <row r="38" spans="1:80" ht="25.5" customHeight="1" x14ac:dyDescent="0.2">
      <c r="A38" s="185"/>
      <c r="B38" s="152"/>
      <c r="C38" s="203" t="s">
        <v>122</v>
      </c>
      <c r="D38" s="204"/>
      <c r="E38" s="204"/>
      <c r="F38" s="204"/>
      <c r="G38" s="204"/>
      <c r="H38" s="204"/>
      <c r="I38" s="204"/>
      <c r="J38" s="204"/>
      <c r="K38" s="204"/>
      <c r="L38" s="204"/>
      <c r="M38" s="204"/>
      <c r="N38" s="204"/>
      <c r="O38" s="204"/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204"/>
      <c r="AF38" s="204"/>
      <c r="AG38" s="204"/>
      <c r="AH38" s="204"/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  <c r="BI38" s="204"/>
      <c r="BJ38" s="204"/>
      <c r="BK38" s="204"/>
      <c r="BL38" s="204"/>
      <c r="BM38" s="204"/>
      <c r="BN38" s="204"/>
      <c r="BO38" s="204"/>
      <c r="BP38" s="204"/>
      <c r="BQ38" s="205"/>
      <c r="CB38" s="1" t="s">
        <v>121</v>
      </c>
    </row>
    <row r="39" spans="1:80" ht="12.75" customHeight="1" x14ac:dyDescent="0.2">
      <c r="A39" s="185" t="s">
        <v>120</v>
      </c>
      <c r="B39" s="152"/>
      <c r="C39" s="202" t="s">
        <v>123</v>
      </c>
      <c r="D39" s="187"/>
      <c r="E39" s="187"/>
      <c r="F39" s="187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8"/>
      <c r="AA39" s="184">
        <v>1700000</v>
      </c>
      <c r="AB39" s="184"/>
      <c r="AC39" s="184"/>
      <c r="AD39" s="184"/>
      <c r="AE39" s="184"/>
      <c r="AF39" s="184">
        <v>0</v>
      </c>
      <c r="AG39" s="184"/>
      <c r="AH39" s="184"/>
      <c r="AI39" s="184"/>
      <c r="AJ39" s="184"/>
      <c r="AK39" s="184">
        <f>AA39+AF39</f>
        <v>1700000</v>
      </c>
      <c r="AL39" s="184"/>
      <c r="AM39" s="184"/>
      <c r="AN39" s="184"/>
      <c r="AO39" s="184"/>
      <c r="AP39" s="184">
        <v>1256920</v>
      </c>
      <c r="AQ39" s="184"/>
      <c r="AR39" s="184"/>
      <c r="AS39" s="184"/>
      <c r="AT39" s="184"/>
      <c r="AU39" s="184">
        <v>0</v>
      </c>
      <c r="AV39" s="184"/>
      <c r="AW39" s="184"/>
      <c r="AX39" s="184"/>
      <c r="AY39" s="184"/>
      <c r="AZ39" s="184">
        <f>AP39+AU39</f>
        <v>1256920</v>
      </c>
      <c r="BA39" s="184"/>
      <c r="BB39" s="184"/>
      <c r="BC39" s="184"/>
      <c r="BD39" s="184">
        <f>AP39-AA39</f>
        <v>-443080</v>
      </c>
      <c r="BE39" s="184"/>
      <c r="BF39" s="184"/>
      <c r="BG39" s="184"/>
      <c r="BH39" s="184"/>
      <c r="BI39" s="184">
        <f>AU39-AF39</f>
        <v>0</v>
      </c>
      <c r="BJ39" s="184"/>
      <c r="BK39" s="184"/>
      <c r="BL39" s="184"/>
      <c r="BM39" s="184"/>
      <c r="BN39" s="184">
        <f>BD39+BI39</f>
        <v>-443080</v>
      </c>
      <c r="BO39" s="184"/>
      <c r="BP39" s="184"/>
      <c r="BQ39" s="184"/>
    </row>
    <row r="40" spans="1:80" ht="38.25" customHeight="1" x14ac:dyDescent="0.2">
      <c r="A40" s="185"/>
      <c r="B40" s="152"/>
      <c r="C40" s="203" t="s">
        <v>126</v>
      </c>
      <c r="D40" s="204"/>
      <c r="E40" s="204"/>
      <c r="F40" s="204"/>
      <c r="G40" s="204"/>
      <c r="H40" s="204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204"/>
      <c r="U40" s="204"/>
      <c r="V40" s="204"/>
      <c r="W40" s="204"/>
      <c r="X40" s="204"/>
      <c r="Y40" s="204"/>
      <c r="Z40" s="204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  <c r="BI40" s="204"/>
      <c r="BJ40" s="204"/>
      <c r="BK40" s="204"/>
      <c r="BL40" s="204"/>
      <c r="BM40" s="204"/>
      <c r="BN40" s="204"/>
      <c r="BO40" s="204"/>
      <c r="BP40" s="204"/>
      <c r="BQ40" s="205"/>
      <c r="CB40" s="1" t="s">
        <v>125</v>
      </c>
    </row>
    <row r="41" spans="1:80" ht="25.5" customHeight="1" x14ac:dyDescent="0.2">
      <c r="A41" s="185" t="s">
        <v>124</v>
      </c>
      <c r="B41" s="152"/>
      <c r="C41" s="202" t="s">
        <v>127</v>
      </c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8"/>
      <c r="AA41" s="184">
        <v>10000</v>
      </c>
      <c r="AB41" s="184"/>
      <c r="AC41" s="184"/>
      <c r="AD41" s="184"/>
      <c r="AE41" s="184"/>
      <c r="AF41" s="184">
        <v>0</v>
      </c>
      <c r="AG41" s="184"/>
      <c r="AH41" s="184"/>
      <c r="AI41" s="184"/>
      <c r="AJ41" s="184"/>
      <c r="AK41" s="184">
        <f>AA41+AF41</f>
        <v>10000</v>
      </c>
      <c r="AL41" s="184"/>
      <c r="AM41" s="184"/>
      <c r="AN41" s="184"/>
      <c r="AO41" s="184"/>
      <c r="AP41" s="184">
        <v>3080</v>
      </c>
      <c r="AQ41" s="184"/>
      <c r="AR41" s="184"/>
      <c r="AS41" s="184"/>
      <c r="AT41" s="184"/>
      <c r="AU41" s="184">
        <v>0</v>
      </c>
      <c r="AV41" s="184"/>
      <c r="AW41" s="184"/>
      <c r="AX41" s="184"/>
      <c r="AY41" s="184"/>
      <c r="AZ41" s="184">
        <f>AP41+AU41</f>
        <v>3080</v>
      </c>
      <c r="BA41" s="184"/>
      <c r="BB41" s="184"/>
      <c r="BC41" s="184"/>
      <c r="BD41" s="184">
        <f>AP41-AA41</f>
        <v>-6920</v>
      </c>
      <c r="BE41" s="184"/>
      <c r="BF41" s="184"/>
      <c r="BG41" s="184"/>
      <c r="BH41" s="184"/>
      <c r="BI41" s="184">
        <f>AU41-AF41</f>
        <v>0</v>
      </c>
      <c r="BJ41" s="184"/>
      <c r="BK41" s="184"/>
      <c r="BL41" s="184"/>
      <c r="BM41" s="184"/>
      <c r="BN41" s="184">
        <f>BD41+BI41</f>
        <v>-6920</v>
      </c>
      <c r="BO41" s="184"/>
      <c r="BP41" s="184"/>
      <c r="BQ41" s="184"/>
    </row>
    <row r="42" spans="1:80" ht="25.5" customHeight="1" x14ac:dyDescent="0.2">
      <c r="A42" s="185"/>
      <c r="B42" s="152"/>
      <c r="C42" s="203" t="s">
        <v>130</v>
      </c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  <c r="BI42" s="204"/>
      <c r="BJ42" s="204"/>
      <c r="BK42" s="204"/>
      <c r="BL42" s="204"/>
      <c r="BM42" s="204"/>
      <c r="BN42" s="204"/>
      <c r="BO42" s="204"/>
      <c r="BP42" s="204"/>
      <c r="BQ42" s="205"/>
      <c r="CB42" s="1" t="s">
        <v>129</v>
      </c>
    </row>
    <row r="43" spans="1:80" ht="12.75" customHeight="1" x14ac:dyDescent="0.2">
      <c r="A43" s="185" t="s">
        <v>128</v>
      </c>
      <c r="B43" s="152"/>
      <c r="C43" s="202" t="s">
        <v>131</v>
      </c>
      <c r="D43" s="187"/>
      <c r="E43" s="187"/>
      <c r="F43" s="187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8"/>
      <c r="AA43" s="184">
        <v>10000</v>
      </c>
      <c r="AB43" s="184"/>
      <c r="AC43" s="184"/>
      <c r="AD43" s="184"/>
      <c r="AE43" s="184"/>
      <c r="AF43" s="184">
        <v>0</v>
      </c>
      <c r="AG43" s="184"/>
      <c r="AH43" s="184"/>
      <c r="AI43" s="184"/>
      <c r="AJ43" s="184"/>
      <c r="AK43" s="184">
        <f>AA43+AF43</f>
        <v>10000</v>
      </c>
      <c r="AL43" s="184"/>
      <c r="AM43" s="184"/>
      <c r="AN43" s="184"/>
      <c r="AO43" s="184"/>
      <c r="AP43" s="184">
        <v>0</v>
      </c>
      <c r="AQ43" s="184"/>
      <c r="AR43" s="184"/>
      <c r="AS43" s="184"/>
      <c r="AT43" s="184"/>
      <c r="AU43" s="184">
        <v>0</v>
      </c>
      <c r="AV43" s="184"/>
      <c r="AW43" s="184"/>
      <c r="AX43" s="184"/>
      <c r="AY43" s="184"/>
      <c r="AZ43" s="184">
        <f>AP43+AU43</f>
        <v>0</v>
      </c>
      <c r="BA43" s="184"/>
      <c r="BB43" s="184"/>
      <c r="BC43" s="184"/>
      <c r="BD43" s="184">
        <f>AP43-AA43</f>
        <v>-10000</v>
      </c>
      <c r="BE43" s="184"/>
      <c r="BF43" s="184"/>
      <c r="BG43" s="184"/>
      <c r="BH43" s="184"/>
      <c r="BI43" s="184">
        <f>AU43-AF43</f>
        <v>0</v>
      </c>
      <c r="BJ43" s="184"/>
      <c r="BK43" s="184"/>
      <c r="BL43" s="184"/>
      <c r="BM43" s="184"/>
      <c r="BN43" s="184">
        <f>BD43+BI43</f>
        <v>-10000</v>
      </c>
      <c r="BO43" s="184"/>
      <c r="BP43" s="184"/>
      <c r="BQ43" s="184"/>
    </row>
    <row r="44" spans="1:80" ht="12.75" customHeight="1" x14ac:dyDescent="0.2">
      <c r="A44" s="185"/>
      <c r="B44" s="152"/>
      <c r="C44" s="203" t="s">
        <v>134</v>
      </c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  <c r="BI44" s="204"/>
      <c r="BJ44" s="204"/>
      <c r="BK44" s="204"/>
      <c r="BL44" s="204"/>
      <c r="BM44" s="204"/>
      <c r="BN44" s="204"/>
      <c r="BO44" s="204"/>
      <c r="BP44" s="204"/>
      <c r="BQ44" s="205"/>
      <c r="CB44" s="1" t="s">
        <v>133</v>
      </c>
    </row>
    <row r="45" spans="1:80" ht="12.75" customHeight="1" x14ac:dyDescent="0.2">
      <c r="A45" s="185" t="s">
        <v>132</v>
      </c>
      <c r="B45" s="152"/>
      <c r="C45" s="202" t="s">
        <v>135</v>
      </c>
      <c r="D45" s="187"/>
      <c r="E45" s="187"/>
      <c r="F45" s="187"/>
      <c r="G45" s="187"/>
      <c r="H45" s="187"/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8"/>
      <c r="AA45" s="184">
        <v>60000</v>
      </c>
      <c r="AB45" s="184"/>
      <c r="AC45" s="184"/>
      <c r="AD45" s="184"/>
      <c r="AE45" s="184"/>
      <c r="AF45" s="184">
        <v>0</v>
      </c>
      <c r="AG45" s="184"/>
      <c r="AH45" s="184"/>
      <c r="AI45" s="184"/>
      <c r="AJ45" s="184"/>
      <c r="AK45" s="184">
        <f>AA45+AF45</f>
        <v>60000</v>
      </c>
      <c r="AL45" s="184"/>
      <c r="AM45" s="184"/>
      <c r="AN45" s="184"/>
      <c r="AO45" s="184"/>
      <c r="AP45" s="184">
        <v>60000</v>
      </c>
      <c r="AQ45" s="184"/>
      <c r="AR45" s="184"/>
      <c r="AS45" s="184"/>
      <c r="AT45" s="184"/>
      <c r="AU45" s="184">
        <v>0</v>
      </c>
      <c r="AV45" s="184"/>
      <c r="AW45" s="184"/>
      <c r="AX45" s="184"/>
      <c r="AY45" s="184"/>
      <c r="AZ45" s="184">
        <f>AP45+AU45</f>
        <v>60000</v>
      </c>
      <c r="BA45" s="184"/>
      <c r="BB45" s="184"/>
      <c r="BC45" s="184"/>
      <c r="BD45" s="184">
        <f>AP45-AA45</f>
        <v>0</v>
      </c>
      <c r="BE45" s="184"/>
      <c r="BF45" s="184"/>
      <c r="BG45" s="184"/>
      <c r="BH45" s="184"/>
      <c r="BI45" s="184">
        <f>AU45-AF45</f>
        <v>0</v>
      </c>
      <c r="BJ45" s="184"/>
      <c r="BK45" s="184"/>
      <c r="BL45" s="184"/>
      <c r="BM45" s="184"/>
      <c r="BN45" s="184">
        <f>BD45+BI45</f>
        <v>0</v>
      </c>
      <c r="BO45" s="184"/>
      <c r="BP45" s="184"/>
      <c r="BQ45" s="184"/>
    </row>
    <row r="46" spans="1:80" ht="12.75" customHeight="1" x14ac:dyDescent="0.2">
      <c r="A46" s="185"/>
      <c r="B46" s="152"/>
      <c r="C46" s="203" t="s">
        <v>138</v>
      </c>
      <c r="D46" s="204"/>
      <c r="E46" s="204"/>
      <c r="F46" s="204"/>
      <c r="G46" s="204"/>
      <c r="H46" s="204"/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204"/>
      <c r="T46" s="204"/>
      <c r="U46" s="204"/>
      <c r="V46" s="204"/>
      <c r="W46" s="204"/>
      <c r="X46" s="204"/>
      <c r="Y46" s="204"/>
      <c r="Z46" s="204"/>
      <c r="AA46" s="204"/>
      <c r="AB46" s="204"/>
      <c r="AC46" s="204"/>
      <c r="AD46" s="204"/>
      <c r="AE46" s="204"/>
      <c r="AF46" s="204"/>
      <c r="AG46" s="204"/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  <c r="BI46" s="204"/>
      <c r="BJ46" s="204"/>
      <c r="BK46" s="204"/>
      <c r="BL46" s="204"/>
      <c r="BM46" s="204"/>
      <c r="BN46" s="204"/>
      <c r="BO46" s="204"/>
      <c r="BP46" s="204"/>
      <c r="BQ46" s="205"/>
      <c r="CB46" s="1" t="s">
        <v>137</v>
      </c>
    </row>
    <row r="48" spans="1:80" ht="15.75" customHeight="1" x14ac:dyDescent="0.2">
      <c r="A48" s="83" t="s">
        <v>86</v>
      </c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</row>
    <row r="50" spans="1:79" ht="15" customHeight="1" x14ac:dyDescent="0.2">
      <c r="A50" s="57" t="s">
        <v>290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</row>
    <row r="51" spans="1:79" ht="28.5" customHeight="1" x14ac:dyDescent="0.2">
      <c r="A51" s="58" t="s">
        <v>3</v>
      </c>
      <c r="B51" s="59"/>
      <c r="C51" s="45" t="s">
        <v>4</v>
      </c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 t="s">
        <v>38</v>
      </c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 t="s">
        <v>39</v>
      </c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 t="s">
        <v>0</v>
      </c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2"/>
      <c r="BP51" s="2"/>
      <c r="BQ51" s="2"/>
    </row>
    <row r="52" spans="1:79" ht="18" hidden="1" customHeight="1" x14ac:dyDescent="0.2">
      <c r="A52" s="101" t="s">
        <v>11</v>
      </c>
      <c r="B52" s="101"/>
      <c r="C52" s="121" t="s">
        <v>12</v>
      </c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52" t="s">
        <v>8</v>
      </c>
      <c r="T52" s="52"/>
      <c r="U52" s="52"/>
      <c r="V52" s="52"/>
      <c r="W52" s="52"/>
      <c r="X52" s="52" t="s">
        <v>7</v>
      </c>
      <c r="Y52" s="52"/>
      <c r="Z52" s="52"/>
      <c r="AA52" s="52"/>
      <c r="AB52" s="52"/>
      <c r="AC52" s="49" t="s">
        <v>13</v>
      </c>
      <c r="AD52" s="53"/>
      <c r="AE52" s="53"/>
      <c r="AF52" s="53"/>
      <c r="AG52" s="53"/>
      <c r="AH52" s="53"/>
      <c r="AI52" s="52" t="s">
        <v>9</v>
      </c>
      <c r="AJ52" s="52"/>
      <c r="AK52" s="52"/>
      <c r="AL52" s="52"/>
      <c r="AM52" s="52"/>
      <c r="AN52" s="52" t="s">
        <v>10</v>
      </c>
      <c r="AO52" s="52"/>
      <c r="AP52" s="52"/>
      <c r="AQ52" s="52"/>
      <c r="AR52" s="52"/>
      <c r="AS52" s="49" t="s">
        <v>13</v>
      </c>
      <c r="AT52" s="53"/>
      <c r="AU52" s="53"/>
      <c r="AV52" s="53"/>
      <c r="AW52" s="53"/>
      <c r="AX52" s="53"/>
      <c r="AY52" s="54" t="s">
        <v>14</v>
      </c>
      <c r="AZ52" s="55"/>
      <c r="BA52" s="55"/>
      <c r="BB52" s="55"/>
      <c r="BC52" s="56"/>
      <c r="BD52" s="54" t="s">
        <v>14</v>
      </c>
      <c r="BE52" s="55"/>
      <c r="BF52" s="55"/>
      <c r="BG52" s="55"/>
      <c r="BH52" s="56"/>
      <c r="BI52" s="53" t="s">
        <v>13</v>
      </c>
      <c r="BJ52" s="53"/>
      <c r="BK52" s="53"/>
      <c r="BL52" s="53"/>
      <c r="BM52" s="53"/>
      <c r="BN52" s="53"/>
      <c r="BO52" s="6"/>
      <c r="BP52" s="6"/>
      <c r="BQ52" s="6"/>
      <c r="CA52" s="1" t="s">
        <v>15</v>
      </c>
    </row>
    <row r="53" spans="1:79" s="27" customFormat="1" ht="16.5" customHeight="1" x14ac:dyDescent="0.25">
      <c r="A53" s="96" t="s">
        <v>5</v>
      </c>
      <c r="B53" s="96"/>
      <c r="C53" s="120" t="s">
        <v>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38" t="s">
        <v>41</v>
      </c>
      <c r="T53" s="139"/>
      <c r="U53" s="139"/>
      <c r="V53" s="139"/>
      <c r="W53" s="139"/>
      <c r="X53" s="140"/>
      <c r="Y53" s="140"/>
      <c r="Z53" s="140"/>
      <c r="AA53" s="140"/>
      <c r="AB53" s="140"/>
      <c r="AC53" s="140"/>
      <c r="AD53" s="140"/>
      <c r="AE53" s="140"/>
      <c r="AF53" s="140"/>
      <c r="AG53" s="140"/>
      <c r="AH53" s="141"/>
      <c r="AI53" s="146">
        <f>AI55+AI56</f>
        <v>0</v>
      </c>
      <c r="AJ53" s="147"/>
      <c r="AK53" s="147"/>
      <c r="AL53" s="147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9"/>
      <c r="AY53" s="116" t="s">
        <v>41</v>
      </c>
      <c r="AZ53" s="117"/>
      <c r="BA53" s="117"/>
      <c r="BB53" s="117"/>
      <c r="BC53" s="117"/>
      <c r="BD53" s="118"/>
      <c r="BE53" s="118"/>
      <c r="BF53" s="118"/>
      <c r="BG53" s="118"/>
      <c r="BH53" s="118"/>
      <c r="BI53" s="118"/>
      <c r="BJ53" s="118"/>
      <c r="BK53" s="118"/>
      <c r="BL53" s="118"/>
      <c r="BM53" s="118"/>
      <c r="BN53" s="119"/>
      <c r="BO53" s="26"/>
      <c r="BP53" s="26"/>
      <c r="BQ53" s="26"/>
    </row>
    <row r="54" spans="1:79" ht="15.75" customHeight="1" x14ac:dyDescent="0.2">
      <c r="A54" s="42" t="s">
        <v>88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4"/>
      <c r="BO54" s="6"/>
      <c r="BP54" s="6"/>
      <c r="BQ54" s="6"/>
    </row>
    <row r="55" spans="1:79" s="25" customFormat="1" ht="15.75" customHeight="1" x14ac:dyDescent="0.25">
      <c r="A55" s="113" t="s">
        <v>42</v>
      </c>
      <c r="B55" s="113"/>
      <c r="C55" s="121" t="s">
        <v>43</v>
      </c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05" t="s">
        <v>41</v>
      </c>
      <c r="T55" s="106"/>
      <c r="U55" s="106"/>
      <c r="V55" s="106"/>
      <c r="W55" s="106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8"/>
      <c r="AI55" s="127">
        <v>0</v>
      </c>
      <c r="AJ55" s="128"/>
      <c r="AK55" s="128"/>
      <c r="AL55" s="128"/>
      <c r="AM55" s="128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3"/>
      <c r="AY55" s="130" t="s">
        <v>41</v>
      </c>
      <c r="AZ55" s="131"/>
      <c r="BA55" s="131"/>
      <c r="BB55" s="131"/>
      <c r="BC55" s="131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8"/>
      <c r="BO55" s="9"/>
      <c r="BP55" s="9"/>
      <c r="BQ55" s="9"/>
    </row>
    <row r="56" spans="1:79" s="25" customFormat="1" ht="15.75" customHeight="1" x14ac:dyDescent="0.25">
      <c r="A56" s="113" t="s">
        <v>101</v>
      </c>
      <c r="B56" s="113"/>
      <c r="C56" s="121" t="s">
        <v>56</v>
      </c>
      <c r="D56" s="121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05" t="s">
        <v>41</v>
      </c>
      <c r="T56" s="106"/>
      <c r="U56" s="106"/>
      <c r="V56" s="106"/>
      <c r="W56" s="106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8"/>
      <c r="AI56" s="127">
        <v>0</v>
      </c>
      <c r="AJ56" s="128"/>
      <c r="AK56" s="128"/>
      <c r="AL56" s="128"/>
      <c r="AM56" s="128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3"/>
      <c r="AY56" s="130" t="s">
        <v>41</v>
      </c>
      <c r="AZ56" s="131"/>
      <c r="BA56" s="131"/>
      <c r="BB56" s="131"/>
      <c r="BC56" s="131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8"/>
      <c r="BO56" s="9"/>
      <c r="BP56" s="9"/>
      <c r="BQ56" s="9"/>
    </row>
    <row r="57" spans="1:79" ht="15.75" customHeight="1" x14ac:dyDescent="0.2">
      <c r="A57" s="60" t="s">
        <v>297</v>
      </c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2"/>
      <c r="BO57" s="6"/>
      <c r="BP57" s="6"/>
      <c r="BQ57" s="6"/>
    </row>
    <row r="58" spans="1:79" s="27" customFormat="1" ht="15" customHeight="1" x14ac:dyDescent="0.25">
      <c r="A58" s="114" t="s">
        <v>22</v>
      </c>
      <c r="B58" s="115"/>
      <c r="C58" s="122" t="s">
        <v>44</v>
      </c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4"/>
      <c r="S58" s="109">
        <f>S60+S61+S62+S63</f>
        <v>0</v>
      </c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26"/>
      <c r="AI58" s="109">
        <f>AI60+AI61+AI62+AI63</f>
        <v>0</v>
      </c>
      <c r="AJ58" s="110"/>
      <c r="AK58" s="110"/>
      <c r="AL58" s="110"/>
      <c r="AM58" s="110"/>
      <c r="AN58" s="110"/>
      <c r="AO58" s="110"/>
      <c r="AP58" s="110"/>
      <c r="AQ58" s="110"/>
      <c r="AR58" s="110"/>
      <c r="AS58" s="110"/>
      <c r="AT58" s="110"/>
      <c r="AU58" s="110"/>
      <c r="AV58" s="110"/>
      <c r="AW58" s="110"/>
      <c r="AX58" s="126"/>
      <c r="AY58" s="109">
        <f>AY60+AY61+AY62+AY63</f>
        <v>0</v>
      </c>
      <c r="AZ58" s="110"/>
      <c r="BA58" s="110"/>
      <c r="BB58" s="110"/>
      <c r="BC58" s="110"/>
      <c r="BD58" s="110"/>
      <c r="BE58" s="110"/>
      <c r="BF58" s="110"/>
      <c r="BG58" s="110"/>
      <c r="BH58" s="110"/>
      <c r="BI58" s="110"/>
      <c r="BJ58" s="110"/>
      <c r="BK58" s="110"/>
      <c r="BL58" s="110"/>
      <c r="BM58" s="110"/>
      <c r="BN58" s="126"/>
      <c r="BO58" s="26"/>
      <c r="BP58" s="26"/>
      <c r="BQ58" s="26"/>
    </row>
    <row r="59" spans="1:79" s="145" customFormat="1" ht="15" customHeight="1" x14ac:dyDescent="0.2">
      <c r="A59" s="144" t="s">
        <v>88</v>
      </c>
    </row>
    <row r="60" spans="1:79" s="25" customFormat="1" ht="15" customHeight="1" x14ac:dyDescent="0.25">
      <c r="A60" s="113" t="s">
        <v>45</v>
      </c>
      <c r="B60" s="113"/>
      <c r="C60" s="121" t="s">
        <v>49</v>
      </c>
      <c r="D60" s="121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42">
        <v>0</v>
      </c>
      <c r="T60" s="143"/>
      <c r="U60" s="143"/>
      <c r="V60" s="143"/>
      <c r="W60" s="143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7"/>
      <c r="AI60" s="127">
        <v>0</v>
      </c>
      <c r="AJ60" s="128"/>
      <c r="AK60" s="128"/>
      <c r="AL60" s="128"/>
      <c r="AM60" s="128"/>
      <c r="AN60" s="128"/>
      <c r="AO60" s="128"/>
      <c r="AP60" s="128"/>
      <c r="AQ60" s="128"/>
      <c r="AR60" s="128"/>
      <c r="AS60" s="128"/>
      <c r="AT60" s="128"/>
      <c r="AU60" s="128"/>
      <c r="AV60" s="128"/>
      <c r="AW60" s="128"/>
      <c r="AX60" s="129"/>
      <c r="AY60" s="134">
        <f>AI60-S60</f>
        <v>0</v>
      </c>
      <c r="AZ60" s="135"/>
      <c r="BA60" s="135"/>
      <c r="BB60" s="135"/>
      <c r="BC60" s="135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7"/>
      <c r="BO60" s="9"/>
      <c r="BP60" s="9"/>
      <c r="BQ60" s="9"/>
    </row>
    <row r="61" spans="1:79" s="25" customFormat="1" ht="15.75" customHeight="1" x14ac:dyDescent="0.25">
      <c r="A61" s="113" t="s">
        <v>46</v>
      </c>
      <c r="B61" s="113"/>
      <c r="C61" s="121" t="s">
        <v>50</v>
      </c>
      <c r="D61" s="121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42">
        <v>0</v>
      </c>
      <c r="T61" s="143"/>
      <c r="U61" s="143"/>
      <c r="V61" s="143"/>
      <c r="W61" s="143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7"/>
      <c r="AI61" s="127">
        <v>0</v>
      </c>
      <c r="AJ61" s="128"/>
      <c r="AK61" s="128"/>
      <c r="AL61" s="128"/>
      <c r="AM61" s="128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3"/>
      <c r="AY61" s="134">
        <f>AI61-S61</f>
        <v>0</v>
      </c>
      <c r="AZ61" s="135"/>
      <c r="BA61" s="135"/>
      <c r="BB61" s="135"/>
      <c r="BC61" s="135"/>
      <c r="BD61" s="136"/>
      <c r="BE61" s="136"/>
      <c r="BF61" s="136"/>
      <c r="BG61" s="136"/>
      <c r="BH61" s="136"/>
      <c r="BI61" s="136"/>
      <c r="BJ61" s="136"/>
      <c r="BK61" s="136"/>
      <c r="BL61" s="136"/>
      <c r="BM61" s="136"/>
      <c r="BN61" s="137"/>
      <c r="BO61" s="9"/>
      <c r="BP61" s="9"/>
      <c r="BQ61" s="9"/>
    </row>
    <row r="62" spans="1:79" s="25" customFormat="1" ht="15" customHeight="1" x14ac:dyDescent="0.25">
      <c r="A62" s="113" t="s">
        <v>47</v>
      </c>
      <c r="B62" s="113"/>
      <c r="C62" s="121" t="s">
        <v>51</v>
      </c>
      <c r="D62" s="121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42">
        <v>0</v>
      </c>
      <c r="T62" s="143"/>
      <c r="U62" s="143"/>
      <c r="V62" s="143"/>
      <c r="W62" s="143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7"/>
      <c r="AI62" s="127">
        <v>0</v>
      </c>
      <c r="AJ62" s="128"/>
      <c r="AK62" s="128"/>
      <c r="AL62" s="128"/>
      <c r="AM62" s="128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3"/>
      <c r="AY62" s="134">
        <f>AI62-S62</f>
        <v>0</v>
      </c>
      <c r="AZ62" s="135"/>
      <c r="BA62" s="135"/>
      <c r="BB62" s="135"/>
      <c r="BC62" s="135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7"/>
      <c r="BO62" s="9"/>
      <c r="BP62" s="9"/>
      <c r="BQ62" s="9"/>
    </row>
    <row r="63" spans="1:79" s="25" customFormat="1" ht="15" customHeight="1" x14ac:dyDescent="0.25">
      <c r="A63" s="113" t="s">
        <v>48</v>
      </c>
      <c r="B63" s="113"/>
      <c r="C63" s="121" t="s">
        <v>52</v>
      </c>
      <c r="D63" s="121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42">
        <v>0</v>
      </c>
      <c r="T63" s="143"/>
      <c r="U63" s="143"/>
      <c r="V63" s="143"/>
      <c r="W63" s="143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7"/>
      <c r="AI63" s="127">
        <v>0</v>
      </c>
      <c r="AJ63" s="128"/>
      <c r="AK63" s="128"/>
      <c r="AL63" s="128"/>
      <c r="AM63" s="128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3"/>
      <c r="AY63" s="134">
        <f>AI63-S63</f>
        <v>0</v>
      </c>
      <c r="AZ63" s="135"/>
      <c r="BA63" s="135"/>
      <c r="BB63" s="135"/>
      <c r="BC63" s="135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7"/>
      <c r="BO63" s="9"/>
      <c r="BP63" s="9"/>
      <c r="BQ63" s="9"/>
    </row>
    <row r="64" spans="1:79" ht="15.75" customHeight="1" x14ac:dyDescent="0.2">
      <c r="A64" s="60" t="s">
        <v>298</v>
      </c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2"/>
      <c r="BO64" s="6"/>
      <c r="BP64" s="6"/>
      <c r="BQ64" s="6"/>
    </row>
    <row r="65" spans="1:80" s="27" customFormat="1" ht="15.75" customHeight="1" x14ac:dyDescent="0.25">
      <c r="A65" s="96" t="s">
        <v>23</v>
      </c>
      <c r="B65" s="96"/>
      <c r="C65" s="120" t="s">
        <v>53</v>
      </c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05" t="s">
        <v>41</v>
      </c>
      <c r="T65" s="106"/>
      <c r="U65" s="106"/>
      <c r="V65" s="106"/>
      <c r="W65" s="106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8"/>
      <c r="AI65" s="109">
        <f>AI67+AI68</f>
        <v>0</v>
      </c>
      <c r="AJ65" s="110"/>
      <c r="AK65" s="110"/>
      <c r="AL65" s="110"/>
      <c r="AM65" s="110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2"/>
      <c r="AY65" s="105" t="s">
        <v>41</v>
      </c>
      <c r="AZ65" s="106"/>
      <c r="BA65" s="106"/>
      <c r="BB65" s="106"/>
      <c r="BC65" s="106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8"/>
      <c r="BO65" s="26"/>
      <c r="BP65" s="26"/>
      <c r="BQ65" s="26"/>
    </row>
    <row r="66" spans="1:80" ht="15" customHeight="1" x14ac:dyDescent="0.2">
      <c r="A66" s="42" t="s">
        <v>88</v>
      </c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4"/>
      <c r="BO66" s="6"/>
      <c r="BP66" s="6"/>
      <c r="BQ66" s="6"/>
    </row>
    <row r="67" spans="1:80" s="25" customFormat="1" ht="15.75" customHeight="1" x14ac:dyDescent="0.25">
      <c r="A67" s="113" t="s">
        <v>54</v>
      </c>
      <c r="B67" s="113"/>
      <c r="C67" s="121" t="s">
        <v>43</v>
      </c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05" t="s">
        <v>41</v>
      </c>
      <c r="T67" s="106"/>
      <c r="U67" s="106"/>
      <c r="V67" s="106"/>
      <c r="W67" s="106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8"/>
      <c r="AI67" s="127">
        <v>0</v>
      </c>
      <c r="AJ67" s="128"/>
      <c r="AK67" s="128"/>
      <c r="AL67" s="128"/>
      <c r="AM67" s="128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3"/>
      <c r="AY67" s="105" t="s">
        <v>41</v>
      </c>
      <c r="AZ67" s="106"/>
      <c r="BA67" s="106"/>
      <c r="BB67" s="106"/>
      <c r="BC67" s="106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8"/>
      <c r="BO67" s="9"/>
      <c r="BP67" s="9"/>
      <c r="BQ67" s="9"/>
    </row>
    <row r="68" spans="1:80" s="25" customFormat="1" ht="15" customHeight="1" x14ac:dyDescent="0.25">
      <c r="A68" s="113" t="s">
        <v>55</v>
      </c>
      <c r="B68" s="113"/>
      <c r="C68" s="121" t="s">
        <v>56</v>
      </c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05" t="s">
        <v>41</v>
      </c>
      <c r="T68" s="106"/>
      <c r="U68" s="106"/>
      <c r="V68" s="106"/>
      <c r="W68" s="106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8"/>
      <c r="AI68" s="127">
        <v>0</v>
      </c>
      <c r="AJ68" s="128"/>
      <c r="AK68" s="128"/>
      <c r="AL68" s="128"/>
      <c r="AM68" s="128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3"/>
      <c r="AY68" s="105" t="s">
        <v>41</v>
      </c>
      <c r="AZ68" s="106"/>
      <c r="BA68" s="106"/>
      <c r="BB68" s="106"/>
      <c r="BC68" s="106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8"/>
      <c r="BO68" s="9"/>
      <c r="BP68" s="9"/>
      <c r="BQ68" s="9"/>
    </row>
    <row r="69" spans="1:80" ht="15.75" customHeight="1" x14ac:dyDescent="0.2">
      <c r="A69" s="60" t="s">
        <v>299</v>
      </c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2"/>
      <c r="BO69" s="6"/>
      <c r="BP69" s="6"/>
      <c r="BQ69" s="6"/>
    </row>
    <row r="71" spans="1:80" ht="15.75" customHeight="1" x14ac:dyDescent="0.2">
      <c r="A71" s="83" t="s">
        <v>87</v>
      </c>
      <c r="B71" s="83"/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83"/>
      <c r="AB71" s="83"/>
      <c r="AC71" s="83"/>
      <c r="AD71" s="83"/>
      <c r="AE71" s="83"/>
      <c r="AF71" s="83"/>
      <c r="AG71" s="83"/>
      <c r="AH71" s="83"/>
      <c r="AI71" s="83"/>
      <c r="AJ71" s="83"/>
      <c r="AK71" s="83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</row>
    <row r="72" spans="1:80" ht="8.25" customHeight="1" x14ac:dyDescent="0.2"/>
    <row r="73" spans="1:80" ht="45" customHeight="1" x14ac:dyDescent="0.2">
      <c r="A73" s="58" t="s">
        <v>3</v>
      </c>
      <c r="B73" s="59"/>
      <c r="C73" s="58" t="s">
        <v>4</v>
      </c>
      <c r="D73" s="189"/>
      <c r="E73" s="189"/>
      <c r="F73" s="189"/>
      <c r="G73" s="189"/>
      <c r="H73" s="189"/>
      <c r="I73" s="189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1"/>
      <c r="Y73" s="45" t="s">
        <v>16</v>
      </c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 t="s">
        <v>39</v>
      </c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50" t="s">
        <v>0</v>
      </c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8"/>
      <c r="BS73" s="8"/>
      <c r="BT73" s="8"/>
      <c r="BU73" s="8"/>
      <c r="BV73" s="8"/>
      <c r="BW73" s="8"/>
      <c r="BX73" s="8"/>
      <c r="BY73" s="8"/>
      <c r="BZ73" s="7"/>
    </row>
    <row r="74" spans="1:80" ht="32.25" customHeight="1" x14ac:dyDescent="0.2">
      <c r="A74" s="103"/>
      <c r="B74" s="104"/>
      <c r="C74" s="103"/>
      <c r="D74" s="192"/>
      <c r="E74" s="192"/>
      <c r="F74" s="192"/>
      <c r="G74" s="192"/>
      <c r="H74" s="192"/>
      <c r="I74" s="192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4"/>
      <c r="Y74" s="46" t="s">
        <v>2</v>
      </c>
      <c r="Z74" s="47"/>
      <c r="AA74" s="47"/>
      <c r="AB74" s="47"/>
      <c r="AC74" s="48"/>
      <c r="AD74" s="46" t="s">
        <v>1</v>
      </c>
      <c r="AE74" s="47"/>
      <c r="AF74" s="47"/>
      <c r="AG74" s="47"/>
      <c r="AH74" s="48"/>
      <c r="AI74" s="45" t="s">
        <v>17</v>
      </c>
      <c r="AJ74" s="45"/>
      <c r="AK74" s="45"/>
      <c r="AL74" s="45"/>
      <c r="AM74" s="45"/>
      <c r="AN74" s="45" t="s">
        <v>2</v>
      </c>
      <c r="AO74" s="45"/>
      <c r="AP74" s="45"/>
      <c r="AQ74" s="45"/>
      <c r="AR74" s="45"/>
      <c r="AS74" s="45" t="s">
        <v>1</v>
      </c>
      <c r="AT74" s="45"/>
      <c r="AU74" s="45"/>
      <c r="AV74" s="45"/>
      <c r="AW74" s="45"/>
      <c r="AX74" s="45" t="s">
        <v>17</v>
      </c>
      <c r="AY74" s="45"/>
      <c r="AZ74" s="45"/>
      <c r="BA74" s="45"/>
      <c r="BB74" s="45"/>
      <c r="BC74" s="45" t="s">
        <v>2</v>
      </c>
      <c r="BD74" s="45"/>
      <c r="BE74" s="45"/>
      <c r="BF74" s="45"/>
      <c r="BG74" s="45"/>
      <c r="BH74" s="45" t="s">
        <v>1</v>
      </c>
      <c r="BI74" s="45"/>
      <c r="BJ74" s="45"/>
      <c r="BK74" s="45"/>
      <c r="BL74" s="45"/>
      <c r="BM74" s="45" t="s">
        <v>17</v>
      </c>
      <c r="BN74" s="45"/>
      <c r="BO74" s="45"/>
      <c r="BP74" s="45"/>
      <c r="BQ74" s="45"/>
      <c r="BR74" s="2"/>
      <c r="BS74" s="2"/>
      <c r="BT74" s="2"/>
      <c r="BU74" s="2"/>
      <c r="BV74" s="2"/>
      <c r="BW74" s="2"/>
      <c r="BX74" s="2"/>
      <c r="BY74" s="2"/>
      <c r="BZ74" s="7"/>
    </row>
    <row r="75" spans="1:80" ht="15.95" customHeight="1" x14ac:dyDescent="0.2">
      <c r="A75" s="45">
        <v>1</v>
      </c>
      <c r="B75" s="45"/>
      <c r="C75" s="46">
        <v>2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8"/>
      <c r="Y75" s="45">
        <v>3</v>
      </c>
      <c r="Z75" s="45"/>
      <c r="AA75" s="45"/>
      <c r="AB75" s="45"/>
      <c r="AC75" s="45"/>
      <c r="AD75" s="45">
        <v>4</v>
      </c>
      <c r="AE75" s="45"/>
      <c r="AF75" s="45"/>
      <c r="AG75" s="45"/>
      <c r="AH75" s="45"/>
      <c r="AI75" s="45">
        <v>5</v>
      </c>
      <c r="AJ75" s="45"/>
      <c r="AK75" s="45"/>
      <c r="AL75" s="45"/>
      <c r="AM75" s="45"/>
      <c r="AN75" s="46">
        <v>6</v>
      </c>
      <c r="AO75" s="47"/>
      <c r="AP75" s="47"/>
      <c r="AQ75" s="47"/>
      <c r="AR75" s="48"/>
      <c r="AS75" s="46">
        <v>7</v>
      </c>
      <c r="AT75" s="47"/>
      <c r="AU75" s="47"/>
      <c r="AV75" s="47"/>
      <c r="AW75" s="48"/>
      <c r="AX75" s="46">
        <v>8</v>
      </c>
      <c r="AY75" s="47"/>
      <c r="AZ75" s="47"/>
      <c r="BA75" s="47"/>
      <c r="BB75" s="48"/>
      <c r="BC75" s="46">
        <v>9</v>
      </c>
      <c r="BD75" s="47"/>
      <c r="BE75" s="47"/>
      <c r="BF75" s="47"/>
      <c r="BG75" s="48"/>
      <c r="BH75" s="46">
        <v>10</v>
      </c>
      <c r="BI75" s="47"/>
      <c r="BJ75" s="47"/>
      <c r="BK75" s="47"/>
      <c r="BL75" s="48"/>
      <c r="BM75" s="46">
        <v>11</v>
      </c>
      <c r="BN75" s="47"/>
      <c r="BO75" s="47"/>
      <c r="BP75" s="47"/>
      <c r="BQ75" s="48"/>
      <c r="BR75" s="2"/>
      <c r="BS75" s="2"/>
      <c r="BT75" s="2"/>
      <c r="BU75" s="2"/>
      <c r="BV75" s="2"/>
      <c r="BW75" s="2"/>
      <c r="BX75" s="2"/>
      <c r="BY75" s="2"/>
      <c r="BZ75" s="7"/>
    </row>
    <row r="76" spans="1:80" ht="12.75" hidden="1" customHeight="1" x14ac:dyDescent="0.2">
      <c r="A76" s="101" t="s">
        <v>11</v>
      </c>
      <c r="B76" s="101"/>
      <c r="C76" s="195" t="s">
        <v>12</v>
      </c>
      <c r="D76" s="196"/>
      <c r="E76" s="196"/>
      <c r="F76" s="196"/>
      <c r="G76" s="196"/>
      <c r="H76" s="196"/>
      <c r="I76" s="196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8"/>
      <c r="Y76" s="52" t="s">
        <v>33</v>
      </c>
      <c r="Z76" s="52"/>
      <c r="AA76" s="52"/>
      <c r="AB76" s="52"/>
      <c r="AC76" s="52"/>
      <c r="AD76" s="52" t="s">
        <v>91</v>
      </c>
      <c r="AE76" s="52"/>
      <c r="AF76" s="52"/>
      <c r="AG76" s="52"/>
      <c r="AH76" s="52"/>
      <c r="AI76" s="52" t="s">
        <v>13</v>
      </c>
      <c r="AJ76" s="52"/>
      <c r="AK76" s="52"/>
      <c r="AL76" s="52"/>
      <c r="AM76" s="52"/>
      <c r="AN76" s="52" t="s">
        <v>34</v>
      </c>
      <c r="AO76" s="52"/>
      <c r="AP76" s="52"/>
      <c r="AQ76" s="52"/>
      <c r="AR76" s="52"/>
      <c r="AS76" s="52" t="s">
        <v>19</v>
      </c>
      <c r="AT76" s="52"/>
      <c r="AU76" s="52"/>
      <c r="AV76" s="52"/>
      <c r="AW76" s="52"/>
      <c r="AX76" s="52" t="s">
        <v>13</v>
      </c>
      <c r="AY76" s="52"/>
      <c r="AZ76" s="52"/>
      <c r="BA76" s="52"/>
      <c r="BB76" s="52"/>
      <c r="BC76" s="52" t="s">
        <v>21</v>
      </c>
      <c r="BD76" s="52"/>
      <c r="BE76" s="52"/>
      <c r="BF76" s="52"/>
      <c r="BG76" s="52"/>
      <c r="BH76" s="52" t="s">
        <v>21</v>
      </c>
      <c r="BI76" s="52"/>
      <c r="BJ76" s="52"/>
      <c r="BK76" s="52"/>
      <c r="BL76" s="52"/>
      <c r="BM76" s="150" t="s">
        <v>13</v>
      </c>
      <c r="BN76" s="150"/>
      <c r="BO76" s="150"/>
      <c r="BP76" s="150"/>
      <c r="BQ76" s="150"/>
      <c r="BR76" s="10"/>
      <c r="BS76" s="10"/>
      <c r="BT76" s="7"/>
      <c r="BU76" s="7"/>
      <c r="BV76" s="7"/>
      <c r="BW76" s="7"/>
      <c r="BX76" s="7"/>
      <c r="BY76" s="7"/>
      <c r="BZ76" s="7"/>
      <c r="CA76" s="1" t="s">
        <v>93</v>
      </c>
    </row>
    <row r="77" spans="1:80" s="38" customFormat="1" ht="12.75" hidden="1" customHeight="1" x14ac:dyDescent="0.2">
      <c r="A77" s="96"/>
      <c r="B77" s="96"/>
      <c r="C77" s="199" t="s">
        <v>139</v>
      </c>
      <c r="D77" s="200"/>
      <c r="E77" s="200"/>
      <c r="F77" s="200"/>
      <c r="G77" s="200"/>
      <c r="H77" s="200"/>
      <c r="I77" s="200"/>
      <c r="J77" s="200"/>
      <c r="K77" s="200"/>
      <c r="L77" s="200"/>
      <c r="M77" s="200"/>
      <c r="N77" s="200"/>
      <c r="O77" s="200"/>
      <c r="P77" s="200"/>
      <c r="Q77" s="200"/>
      <c r="R77" s="200"/>
      <c r="S77" s="200"/>
      <c r="T77" s="200"/>
      <c r="U77" s="200"/>
      <c r="V77" s="200"/>
      <c r="W77" s="200"/>
      <c r="X77" s="201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39"/>
      <c r="BS77" s="39"/>
      <c r="BT77" s="39"/>
      <c r="BU77" s="39"/>
      <c r="BV77" s="39"/>
      <c r="BW77" s="39"/>
      <c r="BX77" s="39"/>
      <c r="BY77" s="39"/>
      <c r="BZ77" s="40"/>
      <c r="CA77" s="38" t="s">
        <v>94</v>
      </c>
    </row>
    <row r="78" spans="1:80" s="38" customFormat="1" x14ac:dyDescent="0.2">
      <c r="A78" s="96"/>
      <c r="B78" s="96"/>
      <c r="C78" s="199" t="s">
        <v>140</v>
      </c>
      <c r="D78" s="200"/>
      <c r="E78" s="200"/>
      <c r="F78" s="200"/>
      <c r="G78" s="200"/>
      <c r="H78" s="200"/>
      <c r="I78" s="200"/>
      <c r="J78" s="200"/>
      <c r="K78" s="200"/>
      <c r="L78" s="200"/>
      <c r="M78" s="200"/>
      <c r="N78" s="200"/>
      <c r="O78" s="200"/>
      <c r="P78" s="200"/>
      <c r="Q78" s="200"/>
      <c r="R78" s="200"/>
      <c r="S78" s="200"/>
      <c r="T78" s="200"/>
      <c r="U78" s="200"/>
      <c r="V78" s="200"/>
      <c r="W78" s="200"/>
      <c r="X78" s="201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39"/>
      <c r="BS78" s="39"/>
      <c r="BT78" s="39"/>
      <c r="BU78" s="39"/>
      <c r="BV78" s="39"/>
      <c r="BW78" s="39"/>
      <c r="BX78" s="39"/>
      <c r="BY78" s="39"/>
      <c r="BZ78" s="40"/>
    </row>
    <row r="79" spans="1:80" s="30" customFormat="1" ht="25.5" customHeight="1" x14ac:dyDescent="0.2">
      <c r="A79" s="101"/>
      <c r="B79" s="101"/>
      <c r="C79" s="206" t="s">
        <v>141</v>
      </c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8"/>
      <c r="Y79" s="98">
        <v>50000</v>
      </c>
      <c r="Z79" s="98"/>
      <c r="AA79" s="98"/>
      <c r="AB79" s="98"/>
      <c r="AC79" s="98"/>
      <c r="AD79" s="98">
        <v>0</v>
      </c>
      <c r="AE79" s="98"/>
      <c r="AF79" s="98"/>
      <c r="AG79" s="98"/>
      <c r="AH79" s="98"/>
      <c r="AI79" s="98">
        <v>50000</v>
      </c>
      <c r="AJ79" s="98"/>
      <c r="AK79" s="98"/>
      <c r="AL79" s="98"/>
      <c r="AM79" s="98"/>
      <c r="AN79" s="98">
        <v>11153</v>
      </c>
      <c r="AO79" s="98"/>
      <c r="AP79" s="98"/>
      <c r="AQ79" s="98"/>
      <c r="AR79" s="98"/>
      <c r="AS79" s="98">
        <v>0</v>
      </c>
      <c r="AT79" s="98"/>
      <c r="AU79" s="98"/>
      <c r="AV79" s="98"/>
      <c r="AW79" s="98"/>
      <c r="AX79" s="98">
        <v>11153</v>
      </c>
      <c r="AY79" s="98"/>
      <c r="AZ79" s="98"/>
      <c r="BA79" s="98"/>
      <c r="BB79" s="98"/>
      <c r="BC79" s="98">
        <f>AN79-Y79</f>
        <v>-38847</v>
      </c>
      <c r="BD79" s="98"/>
      <c r="BE79" s="98"/>
      <c r="BF79" s="98"/>
      <c r="BG79" s="98"/>
      <c r="BH79" s="98">
        <f>AS79-AD79</f>
        <v>0</v>
      </c>
      <c r="BI79" s="98"/>
      <c r="BJ79" s="98"/>
      <c r="BK79" s="98"/>
      <c r="BL79" s="98"/>
      <c r="BM79" s="98">
        <v>-38847</v>
      </c>
      <c r="BN79" s="98"/>
      <c r="BO79" s="98"/>
      <c r="BP79" s="98"/>
      <c r="BQ79" s="98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25.5" customHeight="1" x14ac:dyDescent="0.2">
      <c r="A80" s="101"/>
      <c r="B80" s="101"/>
      <c r="C80" s="206" t="s">
        <v>143</v>
      </c>
      <c r="D80" s="209"/>
      <c r="E80" s="209"/>
      <c r="F80" s="209"/>
      <c r="G80" s="209"/>
      <c r="H80" s="209"/>
      <c r="I80" s="209"/>
      <c r="J80" s="209"/>
      <c r="K80" s="209"/>
      <c r="L80" s="209"/>
      <c r="M80" s="209"/>
      <c r="N80" s="209"/>
      <c r="O80" s="209"/>
      <c r="P80" s="209"/>
      <c r="Q80" s="209"/>
      <c r="R80" s="209"/>
      <c r="S80" s="209"/>
      <c r="T80" s="209"/>
      <c r="U80" s="209"/>
      <c r="V80" s="209"/>
      <c r="W80" s="209"/>
      <c r="X80" s="209"/>
      <c r="Y80" s="209"/>
      <c r="Z80" s="209"/>
      <c r="AA80" s="209"/>
      <c r="AB80" s="209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10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142</v>
      </c>
    </row>
    <row r="81" spans="1:80" s="30" customFormat="1" ht="12.75" customHeight="1" x14ac:dyDescent="0.2">
      <c r="A81" s="101"/>
      <c r="B81" s="101"/>
      <c r="C81" s="206" t="s">
        <v>144</v>
      </c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  <c r="S81" s="207"/>
      <c r="T81" s="207"/>
      <c r="U81" s="207"/>
      <c r="V81" s="207"/>
      <c r="W81" s="207"/>
      <c r="X81" s="208"/>
      <c r="Y81" s="98">
        <v>1700000</v>
      </c>
      <c r="Z81" s="98"/>
      <c r="AA81" s="98"/>
      <c r="AB81" s="98"/>
      <c r="AC81" s="98"/>
      <c r="AD81" s="98">
        <v>0</v>
      </c>
      <c r="AE81" s="98"/>
      <c r="AF81" s="98"/>
      <c r="AG81" s="98"/>
      <c r="AH81" s="98"/>
      <c r="AI81" s="98">
        <v>1700000</v>
      </c>
      <c r="AJ81" s="98"/>
      <c r="AK81" s="98"/>
      <c r="AL81" s="98"/>
      <c r="AM81" s="98"/>
      <c r="AN81" s="98">
        <v>1256920</v>
      </c>
      <c r="AO81" s="98"/>
      <c r="AP81" s="98"/>
      <c r="AQ81" s="98"/>
      <c r="AR81" s="98"/>
      <c r="AS81" s="98">
        <v>0</v>
      </c>
      <c r="AT81" s="98"/>
      <c r="AU81" s="98"/>
      <c r="AV81" s="98"/>
      <c r="AW81" s="98"/>
      <c r="AX81" s="98">
        <v>1256920</v>
      </c>
      <c r="AY81" s="98"/>
      <c r="AZ81" s="98"/>
      <c r="BA81" s="98"/>
      <c r="BB81" s="98"/>
      <c r="BC81" s="98">
        <f>AN81-Y81</f>
        <v>-443080</v>
      </c>
      <c r="BD81" s="98"/>
      <c r="BE81" s="98"/>
      <c r="BF81" s="98"/>
      <c r="BG81" s="98"/>
      <c r="BH81" s="98">
        <f>AS81-AD81</f>
        <v>0</v>
      </c>
      <c r="BI81" s="98"/>
      <c r="BJ81" s="98"/>
      <c r="BK81" s="98"/>
      <c r="BL81" s="98"/>
      <c r="BM81" s="98">
        <v>-443080</v>
      </c>
      <c r="BN81" s="98"/>
      <c r="BO81" s="98"/>
      <c r="BP81" s="98"/>
      <c r="BQ81" s="98"/>
      <c r="BR81" s="6"/>
      <c r="BS81" s="6"/>
      <c r="BT81" s="6"/>
      <c r="BU81" s="6"/>
      <c r="BV81" s="6"/>
      <c r="BW81" s="6"/>
      <c r="BX81" s="6"/>
      <c r="BY81" s="6"/>
      <c r="BZ81" s="7"/>
    </row>
    <row r="82" spans="1:80" s="30" customFormat="1" ht="38.25" customHeight="1" x14ac:dyDescent="0.2">
      <c r="A82" s="101"/>
      <c r="B82" s="101"/>
      <c r="C82" s="206" t="s">
        <v>126</v>
      </c>
      <c r="D82" s="209"/>
      <c r="E82" s="209"/>
      <c r="F82" s="209"/>
      <c r="G82" s="209"/>
      <c r="H82" s="209"/>
      <c r="I82" s="209"/>
      <c r="J82" s="209"/>
      <c r="K82" s="209"/>
      <c r="L82" s="209"/>
      <c r="M82" s="209"/>
      <c r="N82" s="209"/>
      <c r="O82" s="209"/>
      <c r="P82" s="209"/>
      <c r="Q82" s="209"/>
      <c r="R82" s="209"/>
      <c r="S82" s="209"/>
      <c r="T82" s="209"/>
      <c r="U82" s="209"/>
      <c r="V82" s="209"/>
      <c r="W82" s="209"/>
      <c r="X82" s="209"/>
      <c r="Y82" s="209"/>
      <c r="Z82" s="209"/>
      <c r="AA82" s="209"/>
      <c r="AB82" s="209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10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145</v>
      </c>
    </row>
    <row r="83" spans="1:80" s="30" customFormat="1" ht="12.75" customHeight="1" x14ac:dyDescent="0.2">
      <c r="A83" s="101"/>
      <c r="B83" s="101"/>
      <c r="C83" s="206" t="s">
        <v>146</v>
      </c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8"/>
      <c r="Y83" s="98">
        <v>10000</v>
      </c>
      <c r="Z83" s="98"/>
      <c r="AA83" s="98"/>
      <c r="AB83" s="98"/>
      <c r="AC83" s="98"/>
      <c r="AD83" s="98">
        <v>0</v>
      </c>
      <c r="AE83" s="98"/>
      <c r="AF83" s="98"/>
      <c r="AG83" s="98"/>
      <c r="AH83" s="98"/>
      <c r="AI83" s="98">
        <v>10000</v>
      </c>
      <c r="AJ83" s="98"/>
      <c r="AK83" s="98"/>
      <c r="AL83" s="98"/>
      <c r="AM83" s="98"/>
      <c r="AN83" s="98">
        <v>3080</v>
      </c>
      <c r="AO83" s="98"/>
      <c r="AP83" s="98"/>
      <c r="AQ83" s="98"/>
      <c r="AR83" s="98"/>
      <c r="AS83" s="98">
        <v>0</v>
      </c>
      <c r="AT83" s="98"/>
      <c r="AU83" s="98"/>
      <c r="AV83" s="98"/>
      <c r="AW83" s="98"/>
      <c r="AX83" s="98">
        <v>3080</v>
      </c>
      <c r="AY83" s="98"/>
      <c r="AZ83" s="98"/>
      <c r="BA83" s="98"/>
      <c r="BB83" s="98"/>
      <c r="BC83" s="98">
        <f>AN83-Y83</f>
        <v>-6920</v>
      </c>
      <c r="BD83" s="98"/>
      <c r="BE83" s="98"/>
      <c r="BF83" s="98"/>
      <c r="BG83" s="98"/>
      <c r="BH83" s="98">
        <f>AS83-AD83</f>
        <v>0</v>
      </c>
      <c r="BI83" s="98"/>
      <c r="BJ83" s="98"/>
      <c r="BK83" s="98"/>
      <c r="BL83" s="98"/>
      <c r="BM83" s="98">
        <v>-6920</v>
      </c>
      <c r="BN83" s="98"/>
      <c r="BO83" s="98"/>
      <c r="BP83" s="98"/>
      <c r="BQ83" s="98"/>
      <c r="BR83" s="6"/>
      <c r="BS83" s="6"/>
      <c r="BT83" s="6"/>
      <c r="BU83" s="6"/>
      <c r="BV83" s="6"/>
      <c r="BW83" s="6"/>
      <c r="BX83" s="6"/>
      <c r="BY83" s="6"/>
      <c r="BZ83" s="7"/>
    </row>
    <row r="84" spans="1:80" s="30" customFormat="1" ht="25.5" customHeight="1" x14ac:dyDescent="0.2">
      <c r="A84" s="101"/>
      <c r="B84" s="101"/>
      <c r="C84" s="206" t="s">
        <v>148</v>
      </c>
      <c r="D84" s="209"/>
      <c r="E84" s="209"/>
      <c r="F84" s="209"/>
      <c r="G84" s="209"/>
      <c r="H84" s="209"/>
      <c r="I84" s="209"/>
      <c r="J84" s="209"/>
      <c r="K84" s="209"/>
      <c r="L84" s="209"/>
      <c r="M84" s="209"/>
      <c r="N84" s="209"/>
      <c r="O84" s="209"/>
      <c r="P84" s="209"/>
      <c r="Q84" s="209"/>
      <c r="R84" s="209"/>
      <c r="S84" s="209"/>
      <c r="T84" s="209"/>
      <c r="U84" s="209"/>
      <c r="V84" s="209"/>
      <c r="W84" s="209"/>
      <c r="X84" s="209"/>
      <c r="Y84" s="209"/>
      <c r="Z84" s="209"/>
      <c r="AA84" s="209"/>
      <c r="AB84" s="209"/>
      <c r="AC84" s="209"/>
      <c r="AD84" s="209"/>
      <c r="AE84" s="209"/>
      <c r="AF84" s="209"/>
      <c r="AG84" s="209"/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  <c r="BI84" s="209"/>
      <c r="BJ84" s="209"/>
      <c r="BK84" s="209"/>
      <c r="BL84" s="209"/>
      <c r="BM84" s="209"/>
      <c r="BN84" s="209"/>
      <c r="BO84" s="209"/>
      <c r="BP84" s="209"/>
      <c r="BQ84" s="210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147</v>
      </c>
    </row>
    <row r="85" spans="1:80" s="30" customFormat="1" ht="25.5" customHeight="1" x14ac:dyDescent="0.2">
      <c r="A85" s="101"/>
      <c r="B85" s="101"/>
      <c r="C85" s="206" t="s">
        <v>149</v>
      </c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8"/>
      <c r="Y85" s="98">
        <v>80000</v>
      </c>
      <c r="Z85" s="98"/>
      <c r="AA85" s="98"/>
      <c r="AB85" s="98"/>
      <c r="AC85" s="98"/>
      <c r="AD85" s="98">
        <v>0</v>
      </c>
      <c r="AE85" s="98"/>
      <c r="AF85" s="98"/>
      <c r="AG85" s="98"/>
      <c r="AH85" s="98"/>
      <c r="AI85" s="98">
        <v>80000</v>
      </c>
      <c r="AJ85" s="98"/>
      <c r="AK85" s="98"/>
      <c r="AL85" s="98"/>
      <c r="AM85" s="98"/>
      <c r="AN85" s="98">
        <v>46837</v>
      </c>
      <c r="AO85" s="98"/>
      <c r="AP85" s="98"/>
      <c r="AQ85" s="98"/>
      <c r="AR85" s="98"/>
      <c r="AS85" s="98">
        <v>0</v>
      </c>
      <c r="AT85" s="98"/>
      <c r="AU85" s="98"/>
      <c r="AV85" s="98"/>
      <c r="AW85" s="98"/>
      <c r="AX85" s="98">
        <v>46837</v>
      </c>
      <c r="AY85" s="98"/>
      <c r="AZ85" s="98"/>
      <c r="BA85" s="98"/>
      <c r="BB85" s="98"/>
      <c r="BC85" s="98">
        <f>AN85-Y85</f>
        <v>-33163</v>
      </c>
      <c r="BD85" s="98"/>
      <c r="BE85" s="98"/>
      <c r="BF85" s="98"/>
      <c r="BG85" s="98"/>
      <c r="BH85" s="98">
        <f>AS85-AD85</f>
        <v>0</v>
      </c>
      <c r="BI85" s="98"/>
      <c r="BJ85" s="98"/>
      <c r="BK85" s="98"/>
      <c r="BL85" s="98"/>
      <c r="BM85" s="98">
        <v>-33163</v>
      </c>
      <c r="BN85" s="98"/>
      <c r="BO85" s="98"/>
      <c r="BP85" s="98"/>
      <c r="BQ85" s="98"/>
      <c r="BR85" s="6"/>
      <c r="BS85" s="6"/>
      <c r="BT85" s="6"/>
      <c r="BU85" s="6"/>
      <c r="BV85" s="6"/>
      <c r="BW85" s="6"/>
      <c r="BX85" s="6"/>
      <c r="BY85" s="6"/>
      <c r="BZ85" s="7"/>
    </row>
    <row r="86" spans="1:80" s="30" customFormat="1" ht="25.5" customHeight="1" x14ac:dyDescent="0.2">
      <c r="A86" s="101"/>
      <c r="B86" s="101"/>
      <c r="C86" s="206" t="s">
        <v>151</v>
      </c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09"/>
      <c r="O86" s="209"/>
      <c r="P86" s="209"/>
      <c r="Q86" s="209"/>
      <c r="R86" s="209"/>
      <c r="S86" s="209"/>
      <c r="T86" s="209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09"/>
      <c r="BN86" s="209"/>
      <c r="BO86" s="209"/>
      <c r="BP86" s="209"/>
      <c r="BQ86" s="210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150</v>
      </c>
    </row>
    <row r="87" spans="1:80" s="30" customFormat="1" ht="25.5" customHeight="1" x14ac:dyDescent="0.2">
      <c r="A87" s="101"/>
      <c r="B87" s="101"/>
      <c r="C87" s="206" t="s">
        <v>152</v>
      </c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  <c r="R87" s="207"/>
      <c r="S87" s="207"/>
      <c r="T87" s="207"/>
      <c r="U87" s="207"/>
      <c r="V87" s="207"/>
      <c r="W87" s="207"/>
      <c r="X87" s="208"/>
      <c r="Y87" s="98">
        <v>10000</v>
      </c>
      <c r="Z87" s="98"/>
      <c r="AA87" s="98"/>
      <c r="AB87" s="98"/>
      <c r="AC87" s="98"/>
      <c r="AD87" s="98">
        <v>0</v>
      </c>
      <c r="AE87" s="98"/>
      <c r="AF87" s="98"/>
      <c r="AG87" s="98"/>
      <c r="AH87" s="98"/>
      <c r="AI87" s="98">
        <v>10000</v>
      </c>
      <c r="AJ87" s="98"/>
      <c r="AK87" s="98"/>
      <c r="AL87" s="98"/>
      <c r="AM87" s="98"/>
      <c r="AN87" s="98">
        <v>9390</v>
      </c>
      <c r="AO87" s="98"/>
      <c r="AP87" s="98"/>
      <c r="AQ87" s="98"/>
      <c r="AR87" s="98"/>
      <c r="AS87" s="98">
        <v>0</v>
      </c>
      <c r="AT87" s="98"/>
      <c r="AU87" s="98"/>
      <c r="AV87" s="98"/>
      <c r="AW87" s="98"/>
      <c r="AX87" s="98">
        <v>9390</v>
      </c>
      <c r="AY87" s="98"/>
      <c r="AZ87" s="98"/>
      <c r="BA87" s="98"/>
      <c r="BB87" s="98"/>
      <c r="BC87" s="98">
        <f>AN87-Y87</f>
        <v>-610</v>
      </c>
      <c r="BD87" s="98"/>
      <c r="BE87" s="98"/>
      <c r="BF87" s="98"/>
      <c r="BG87" s="98"/>
      <c r="BH87" s="98">
        <f>AS87-AD87</f>
        <v>0</v>
      </c>
      <c r="BI87" s="98"/>
      <c r="BJ87" s="98"/>
      <c r="BK87" s="98"/>
      <c r="BL87" s="98"/>
      <c r="BM87" s="98">
        <v>-610</v>
      </c>
      <c r="BN87" s="98"/>
      <c r="BO87" s="98"/>
      <c r="BP87" s="98"/>
      <c r="BQ87" s="98"/>
      <c r="BR87" s="6"/>
      <c r="BS87" s="6"/>
      <c r="BT87" s="6"/>
      <c r="BU87" s="6"/>
      <c r="BV87" s="6"/>
      <c r="BW87" s="6"/>
      <c r="BX87" s="6"/>
      <c r="BY87" s="6"/>
      <c r="BZ87" s="7"/>
    </row>
    <row r="88" spans="1:80" s="30" customFormat="1" ht="12.75" customHeight="1" x14ac:dyDescent="0.2">
      <c r="A88" s="101"/>
      <c r="B88" s="101"/>
      <c r="C88" s="206" t="s">
        <v>154</v>
      </c>
      <c r="D88" s="209"/>
      <c r="E88" s="209"/>
      <c r="F88" s="209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  <c r="Y88" s="209"/>
      <c r="Z88" s="209"/>
      <c r="AA88" s="209"/>
      <c r="AB88" s="209"/>
      <c r="AC88" s="209"/>
      <c r="AD88" s="209"/>
      <c r="AE88" s="209"/>
      <c r="AF88" s="209"/>
      <c r="AG88" s="209"/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  <c r="BI88" s="209"/>
      <c r="BJ88" s="209"/>
      <c r="BK88" s="209"/>
      <c r="BL88" s="209"/>
      <c r="BM88" s="209"/>
      <c r="BN88" s="209"/>
      <c r="BO88" s="209"/>
      <c r="BP88" s="209"/>
      <c r="BQ88" s="210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153</v>
      </c>
    </row>
    <row r="89" spans="1:80" s="30" customFormat="1" ht="25.5" customHeight="1" x14ac:dyDescent="0.2">
      <c r="A89" s="101"/>
      <c r="B89" s="101"/>
      <c r="C89" s="206" t="s">
        <v>155</v>
      </c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  <c r="R89" s="207"/>
      <c r="S89" s="207"/>
      <c r="T89" s="207"/>
      <c r="U89" s="207"/>
      <c r="V89" s="207"/>
      <c r="W89" s="207"/>
      <c r="X89" s="208"/>
      <c r="Y89" s="98">
        <v>30000</v>
      </c>
      <c r="Z89" s="98"/>
      <c r="AA89" s="98"/>
      <c r="AB89" s="98"/>
      <c r="AC89" s="98"/>
      <c r="AD89" s="98">
        <v>0</v>
      </c>
      <c r="AE89" s="98"/>
      <c r="AF89" s="98"/>
      <c r="AG89" s="98"/>
      <c r="AH89" s="98"/>
      <c r="AI89" s="98">
        <v>30000</v>
      </c>
      <c r="AJ89" s="98"/>
      <c r="AK89" s="98"/>
      <c r="AL89" s="98"/>
      <c r="AM89" s="98"/>
      <c r="AN89" s="98">
        <v>0</v>
      </c>
      <c r="AO89" s="98"/>
      <c r="AP89" s="98"/>
      <c r="AQ89" s="98"/>
      <c r="AR89" s="98"/>
      <c r="AS89" s="98">
        <v>0</v>
      </c>
      <c r="AT89" s="98"/>
      <c r="AU89" s="98"/>
      <c r="AV89" s="98"/>
      <c r="AW89" s="98"/>
      <c r="AX89" s="98">
        <v>0</v>
      </c>
      <c r="AY89" s="98"/>
      <c r="AZ89" s="98"/>
      <c r="BA89" s="98"/>
      <c r="BB89" s="98"/>
      <c r="BC89" s="98">
        <f>AN89-Y89</f>
        <v>-30000</v>
      </c>
      <c r="BD89" s="98"/>
      <c r="BE89" s="98"/>
      <c r="BF89" s="98"/>
      <c r="BG89" s="98"/>
      <c r="BH89" s="98">
        <f>AS89-AD89</f>
        <v>0</v>
      </c>
      <c r="BI89" s="98"/>
      <c r="BJ89" s="98"/>
      <c r="BK89" s="98"/>
      <c r="BL89" s="98"/>
      <c r="BM89" s="98">
        <v>-30000</v>
      </c>
      <c r="BN89" s="98"/>
      <c r="BO89" s="98"/>
      <c r="BP89" s="98"/>
      <c r="BQ89" s="98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25.5" customHeight="1" x14ac:dyDescent="0.2">
      <c r="A90" s="101"/>
      <c r="B90" s="101"/>
      <c r="C90" s="206" t="s">
        <v>157</v>
      </c>
      <c r="D90" s="209"/>
      <c r="E90" s="209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  <c r="AA90" s="209"/>
      <c r="AB90" s="209"/>
      <c r="AC90" s="209"/>
      <c r="AD90" s="209"/>
      <c r="AE90" s="209"/>
      <c r="AF90" s="209"/>
      <c r="AG90" s="209"/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  <c r="BI90" s="209"/>
      <c r="BJ90" s="209"/>
      <c r="BK90" s="209"/>
      <c r="BL90" s="209"/>
      <c r="BM90" s="209"/>
      <c r="BN90" s="209"/>
      <c r="BO90" s="209"/>
      <c r="BP90" s="209"/>
      <c r="BQ90" s="210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156</v>
      </c>
    </row>
    <row r="91" spans="1:80" s="30" customFormat="1" ht="38.25" customHeight="1" x14ac:dyDescent="0.2">
      <c r="A91" s="101"/>
      <c r="B91" s="101"/>
      <c r="C91" s="206" t="s">
        <v>158</v>
      </c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  <c r="R91" s="207"/>
      <c r="S91" s="207"/>
      <c r="T91" s="207"/>
      <c r="U91" s="207"/>
      <c r="V91" s="207"/>
      <c r="W91" s="207"/>
      <c r="X91" s="208"/>
      <c r="Y91" s="98">
        <v>70000</v>
      </c>
      <c r="Z91" s="98"/>
      <c r="AA91" s="98"/>
      <c r="AB91" s="98"/>
      <c r="AC91" s="98"/>
      <c r="AD91" s="98">
        <v>0</v>
      </c>
      <c r="AE91" s="98"/>
      <c r="AF91" s="98"/>
      <c r="AG91" s="98"/>
      <c r="AH91" s="98"/>
      <c r="AI91" s="98">
        <v>70000</v>
      </c>
      <c r="AJ91" s="98"/>
      <c r="AK91" s="98"/>
      <c r="AL91" s="98"/>
      <c r="AM91" s="98"/>
      <c r="AN91" s="98">
        <v>0</v>
      </c>
      <c r="AO91" s="98"/>
      <c r="AP91" s="98"/>
      <c r="AQ91" s="98"/>
      <c r="AR91" s="98"/>
      <c r="AS91" s="98">
        <v>0</v>
      </c>
      <c r="AT91" s="98"/>
      <c r="AU91" s="98"/>
      <c r="AV91" s="98"/>
      <c r="AW91" s="98"/>
      <c r="AX91" s="98">
        <v>0</v>
      </c>
      <c r="AY91" s="98"/>
      <c r="AZ91" s="98"/>
      <c r="BA91" s="98"/>
      <c r="BB91" s="98"/>
      <c r="BC91" s="98">
        <f>AN91-Y91</f>
        <v>-70000</v>
      </c>
      <c r="BD91" s="98"/>
      <c r="BE91" s="98"/>
      <c r="BF91" s="98"/>
      <c r="BG91" s="98"/>
      <c r="BH91" s="98">
        <f>AS91-AD91</f>
        <v>0</v>
      </c>
      <c r="BI91" s="98"/>
      <c r="BJ91" s="98"/>
      <c r="BK91" s="98"/>
      <c r="BL91" s="98"/>
      <c r="BM91" s="98">
        <v>-70000</v>
      </c>
      <c r="BN91" s="98"/>
      <c r="BO91" s="98"/>
      <c r="BP91" s="98"/>
      <c r="BQ91" s="98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25.5" customHeight="1" x14ac:dyDescent="0.2">
      <c r="A92" s="101"/>
      <c r="B92" s="101"/>
      <c r="C92" s="206" t="s">
        <v>160</v>
      </c>
      <c r="D92" s="209"/>
      <c r="E92" s="209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09"/>
      <c r="AF92" s="209"/>
      <c r="AG92" s="209"/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  <c r="BI92" s="209"/>
      <c r="BJ92" s="209"/>
      <c r="BK92" s="209"/>
      <c r="BL92" s="209"/>
      <c r="BM92" s="209"/>
      <c r="BN92" s="209"/>
      <c r="BO92" s="209"/>
      <c r="BP92" s="209"/>
      <c r="BQ92" s="210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159</v>
      </c>
    </row>
    <row r="93" spans="1:80" s="41" customFormat="1" x14ac:dyDescent="0.2">
      <c r="A93" s="96"/>
      <c r="B93" s="96"/>
      <c r="C93" s="211" t="s">
        <v>161</v>
      </c>
      <c r="D93" s="212"/>
      <c r="E93" s="212"/>
      <c r="F93" s="212"/>
      <c r="G93" s="212"/>
      <c r="H93" s="212"/>
      <c r="I93" s="212"/>
      <c r="J93" s="212"/>
      <c r="K93" s="212"/>
      <c r="L93" s="212"/>
      <c r="M93" s="212"/>
      <c r="N93" s="212"/>
      <c r="O93" s="212"/>
      <c r="P93" s="212"/>
      <c r="Q93" s="212"/>
      <c r="R93" s="212"/>
      <c r="S93" s="212"/>
      <c r="T93" s="212"/>
      <c r="U93" s="212"/>
      <c r="V93" s="212"/>
      <c r="W93" s="212"/>
      <c r="X93" s="213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39"/>
      <c r="BS93" s="39"/>
      <c r="BT93" s="39"/>
      <c r="BU93" s="39"/>
      <c r="BV93" s="39"/>
      <c r="BW93" s="39"/>
      <c r="BX93" s="39"/>
      <c r="BY93" s="39"/>
      <c r="BZ93" s="40"/>
    </row>
    <row r="94" spans="1:80" s="30" customFormat="1" ht="25.5" customHeight="1" x14ac:dyDescent="0.2">
      <c r="A94" s="101"/>
      <c r="B94" s="101"/>
      <c r="C94" s="206" t="s">
        <v>162</v>
      </c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7"/>
      <c r="S94" s="207"/>
      <c r="T94" s="207"/>
      <c r="U94" s="207"/>
      <c r="V94" s="207"/>
      <c r="W94" s="207"/>
      <c r="X94" s="208"/>
      <c r="Y94" s="98">
        <v>3</v>
      </c>
      <c r="Z94" s="98"/>
      <c r="AA94" s="98"/>
      <c r="AB94" s="98"/>
      <c r="AC94" s="98"/>
      <c r="AD94" s="98">
        <v>0</v>
      </c>
      <c r="AE94" s="98"/>
      <c r="AF94" s="98"/>
      <c r="AG94" s="98"/>
      <c r="AH94" s="98"/>
      <c r="AI94" s="98">
        <v>3</v>
      </c>
      <c r="AJ94" s="98"/>
      <c r="AK94" s="98"/>
      <c r="AL94" s="98"/>
      <c r="AM94" s="98"/>
      <c r="AN94" s="98">
        <v>0</v>
      </c>
      <c r="AO94" s="98"/>
      <c r="AP94" s="98"/>
      <c r="AQ94" s="98"/>
      <c r="AR94" s="98"/>
      <c r="AS94" s="98">
        <v>0</v>
      </c>
      <c r="AT94" s="98"/>
      <c r="AU94" s="98"/>
      <c r="AV94" s="98"/>
      <c r="AW94" s="98"/>
      <c r="AX94" s="98">
        <v>0</v>
      </c>
      <c r="AY94" s="98"/>
      <c r="AZ94" s="98"/>
      <c r="BA94" s="98"/>
      <c r="BB94" s="98"/>
      <c r="BC94" s="98">
        <f>AN94-Y94</f>
        <v>-3</v>
      </c>
      <c r="BD94" s="98"/>
      <c r="BE94" s="98"/>
      <c r="BF94" s="98"/>
      <c r="BG94" s="98"/>
      <c r="BH94" s="98">
        <f>AS94-AD94</f>
        <v>0</v>
      </c>
      <c r="BI94" s="98"/>
      <c r="BJ94" s="98"/>
      <c r="BK94" s="98"/>
      <c r="BL94" s="98"/>
      <c r="BM94" s="98">
        <v>-3</v>
      </c>
      <c r="BN94" s="98"/>
      <c r="BO94" s="98"/>
      <c r="BP94" s="98"/>
      <c r="BQ94" s="98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12.75" customHeight="1" x14ac:dyDescent="0.2">
      <c r="A95" s="101"/>
      <c r="B95" s="101"/>
      <c r="C95" s="206" t="s">
        <v>164</v>
      </c>
      <c r="D95" s="209"/>
      <c r="E95" s="209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09"/>
      <c r="Y95" s="209"/>
      <c r="Z95" s="209"/>
      <c r="AA95" s="209"/>
      <c r="AB95" s="209"/>
      <c r="AC95" s="209"/>
      <c r="AD95" s="209"/>
      <c r="AE95" s="209"/>
      <c r="AF95" s="209"/>
      <c r="AG95" s="209"/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  <c r="BI95" s="209"/>
      <c r="BJ95" s="209"/>
      <c r="BK95" s="209"/>
      <c r="BL95" s="209"/>
      <c r="BM95" s="209"/>
      <c r="BN95" s="209"/>
      <c r="BO95" s="209"/>
      <c r="BP95" s="209"/>
      <c r="BQ95" s="210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163</v>
      </c>
    </row>
    <row r="96" spans="1:80" s="30" customFormat="1" ht="12.75" customHeight="1" x14ac:dyDescent="0.2">
      <c r="A96" s="101"/>
      <c r="B96" s="101"/>
      <c r="C96" s="206" t="s">
        <v>165</v>
      </c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8"/>
      <c r="Y96" s="98">
        <v>7</v>
      </c>
      <c r="Z96" s="98"/>
      <c r="AA96" s="98"/>
      <c r="AB96" s="98"/>
      <c r="AC96" s="98"/>
      <c r="AD96" s="98">
        <v>0</v>
      </c>
      <c r="AE96" s="98"/>
      <c r="AF96" s="98"/>
      <c r="AG96" s="98"/>
      <c r="AH96" s="98"/>
      <c r="AI96" s="98">
        <v>7</v>
      </c>
      <c r="AJ96" s="98"/>
      <c r="AK96" s="98"/>
      <c r="AL96" s="98"/>
      <c r="AM96" s="98"/>
      <c r="AN96" s="98">
        <v>8</v>
      </c>
      <c r="AO96" s="98"/>
      <c r="AP96" s="98"/>
      <c r="AQ96" s="98"/>
      <c r="AR96" s="98"/>
      <c r="AS96" s="98">
        <v>0</v>
      </c>
      <c r="AT96" s="98"/>
      <c r="AU96" s="98"/>
      <c r="AV96" s="98"/>
      <c r="AW96" s="98"/>
      <c r="AX96" s="98">
        <v>8</v>
      </c>
      <c r="AY96" s="98"/>
      <c r="AZ96" s="98"/>
      <c r="BA96" s="98"/>
      <c r="BB96" s="98"/>
      <c r="BC96" s="98">
        <f>AN96-Y96</f>
        <v>1</v>
      </c>
      <c r="BD96" s="98"/>
      <c r="BE96" s="98"/>
      <c r="BF96" s="98"/>
      <c r="BG96" s="98"/>
      <c r="BH96" s="98">
        <f>AS96-AD96</f>
        <v>0</v>
      </c>
      <c r="BI96" s="98"/>
      <c r="BJ96" s="98"/>
      <c r="BK96" s="98"/>
      <c r="BL96" s="98"/>
      <c r="BM96" s="98">
        <v>1</v>
      </c>
      <c r="BN96" s="98"/>
      <c r="BO96" s="98"/>
      <c r="BP96" s="98"/>
      <c r="BQ96" s="98"/>
      <c r="BR96" s="6"/>
      <c r="BS96" s="6"/>
      <c r="BT96" s="6"/>
      <c r="BU96" s="6"/>
      <c r="BV96" s="6"/>
      <c r="BW96" s="6"/>
      <c r="BX96" s="6"/>
      <c r="BY96" s="6"/>
      <c r="BZ96" s="7"/>
    </row>
    <row r="97" spans="1:80" s="30" customFormat="1" ht="25.5" customHeight="1" x14ac:dyDescent="0.2">
      <c r="A97" s="101"/>
      <c r="B97" s="101"/>
      <c r="C97" s="206" t="s">
        <v>167</v>
      </c>
      <c r="D97" s="209"/>
      <c r="E97" s="209"/>
      <c r="F97" s="209"/>
      <c r="G97" s="209"/>
      <c r="H97" s="209"/>
      <c r="I97" s="209"/>
      <c r="J97" s="209"/>
      <c r="K97" s="209"/>
      <c r="L97" s="209"/>
      <c r="M97" s="209"/>
      <c r="N97" s="209"/>
      <c r="O97" s="209"/>
      <c r="P97" s="209"/>
      <c r="Q97" s="209"/>
      <c r="R97" s="209"/>
      <c r="S97" s="209"/>
      <c r="T97" s="209"/>
      <c r="U97" s="209"/>
      <c r="V97" s="209"/>
      <c r="W97" s="209"/>
      <c r="X97" s="209"/>
      <c r="Y97" s="209"/>
      <c r="Z97" s="209"/>
      <c r="AA97" s="209"/>
      <c r="AB97" s="209"/>
      <c r="AC97" s="209"/>
      <c r="AD97" s="209"/>
      <c r="AE97" s="209"/>
      <c r="AF97" s="209"/>
      <c r="AG97" s="209"/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  <c r="BI97" s="209"/>
      <c r="BJ97" s="209"/>
      <c r="BK97" s="209"/>
      <c r="BL97" s="209"/>
      <c r="BM97" s="209"/>
      <c r="BN97" s="209"/>
      <c r="BO97" s="209"/>
      <c r="BP97" s="209"/>
      <c r="BQ97" s="210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166</v>
      </c>
    </row>
    <row r="98" spans="1:80" s="30" customFormat="1" ht="12.75" customHeight="1" x14ac:dyDescent="0.2">
      <c r="A98" s="101"/>
      <c r="B98" s="101"/>
      <c r="C98" s="206" t="s">
        <v>168</v>
      </c>
      <c r="D98" s="207"/>
      <c r="E98" s="207"/>
      <c r="F98" s="207"/>
      <c r="G98" s="207"/>
      <c r="H98" s="207"/>
      <c r="I98" s="207"/>
      <c r="J98" s="207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8"/>
      <c r="Y98" s="98">
        <v>14</v>
      </c>
      <c r="Z98" s="98"/>
      <c r="AA98" s="98"/>
      <c r="AB98" s="98"/>
      <c r="AC98" s="98"/>
      <c r="AD98" s="98">
        <v>0</v>
      </c>
      <c r="AE98" s="98"/>
      <c r="AF98" s="98"/>
      <c r="AG98" s="98"/>
      <c r="AH98" s="98"/>
      <c r="AI98" s="98">
        <v>14</v>
      </c>
      <c r="AJ98" s="98"/>
      <c r="AK98" s="98"/>
      <c r="AL98" s="98"/>
      <c r="AM98" s="98"/>
      <c r="AN98" s="98">
        <v>15</v>
      </c>
      <c r="AO98" s="98"/>
      <c r="AP98" s="98"/>
      <c r="AQ98" s="98"/>
      <c r="AR98" s="98"/>
      <c r="AS98" s="98">
        <v>0</v>
      </c>
      <c r="AT98" s="98"/>
      <c r="AU98" s="98"/>
      <c r="AV98" s="98"/>
      <c r="AW98" s="98"/>
      <c r="AX98" s="98">
        <v>15</v>
      </c>
      <c r="AY98" s="98"/>
      <c r="AZ98" s="98"/>
      <c r="BA98" s="98"/>
      <c r="BB98" s="98"/>
      <c r="BC98" s="98">
        <f>AN98-Y98</f>
        <v>1</v>
      </c>
      <c r="BD98" s="98"/>
      <c r="BE98" s="98"/>
      <c r="BF98" s="98"/>
      <c r="BG98" s="98"/>
      <c r="BH98" s="98">
        <f>AS98-AD98</f>
        <v>0</v>
      </c>
      <c r="BI98" s="98"/>
      <c r="BJ98" s="98"/>
      <c r="BK98" s="98"/>
      <c r="BL98" s="98"/>
      <c r="BM98" s="98">
        <v>1</v>
      </c>
      <c r="BN98" s="98"/>
      <c r="BO98" s="98"/>
      <c r="BP98" s="98"/>
      <c r="BQ98" s="98"/>
      <c r="BR98" s="6"/>
      <c r="BS98" s="6"/>
      <c r="BT98" s="6"/>
      <c r="BU98" s="6"/>
      <c r="BV98" s="6"/>
      <c r="BW98" s="6"/>
      <c r="BX98" s="6"/>
      <c r="BY98" s="6"/>
      <c r="BZ98" s="7"/>
    </row>
    <row r="99" spans="1:80" s="30" customFormat="1" ht="25.5" customHeight="1" x14ac:dyDescent="0.2">
      <c r="A99" s="101"/>
      <c r="B99" s="101"/>
      <c r="C99" s="206" t="s">
        <v>170</v>
      </c>
      <c r="D99" s="209"/>
      <c r="E99" s="209"/>
      <c r="F99" s="209"/>
      <c r="G99" s="209"/>
      <c r="H99" s="209"/>
      <c r="I99" s="209"/>
      <c r="J99" s="209"/>
      <c r="K99" s="209"/>
      <c r="L99" s="209"/>
      <c r="M99" s="209"/>
      <c r="N99" s="209"/>
      <c r="O99" s="209"/>
      <c r="P99" s="209"/>
      <c r="Q99" s="209"/>
      <c r="R99" s="209"/>
      <c r="S99" s="209"/>
      <c r="T99" s="209"/>
      <c r="U99" s="209"/>
      <c r="V99" s="209"/>
      <c r="W99" s="209"/>
      <c r="X99" s="209"/>
      <c r="Y99" s="209"/>
      <c r="Z99" s="209"/>
      <c r="AA99" s="209"/>
      <c r="AB99" s="209"/>
      <c r="AC99" s="209"/>
      <c r="AD99" s="209"/>
      <c r="AE99" s="209"/>
      <c r="AF99" s="209"/>
      <c r="AG99" s="209"/>
      <c r="AH99" s="209"/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  <c r="BI99" s="209"/>
      <c r="BJ99" s="209"/>
      <c r="BK99" s="209"/>
      <c r="BL99" s="209"/>
      <c r="BM99" s="209"/>
      <c r="BN99" s="209"/>
      <c r="BO99" s="209"/>
      <c r="BP99" s="209"/>
      <c r="BQ99" s="210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169</v>
      </c>
    </row>
    <row r="100" spans="1:80" s="30" customFormat="1" ht="12.75" customHeight="1" x14ac:dyDescent="0.2">
      <c r="A100" s="101"/>
      <c r="B100" s="101"/>
      <c r="C100" s="206" t="s">
        <v>171</v>
      </c>
      <c r="D100" s="207"/>
      <c r="E100" s="207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07"/>
      <c r="V100" s="207"/>
      <c r="W100" s="207"/>
      <c r="X100" s="208"/>
      <c r="Y100" s="98">
        <v>300</v>
      </c>
      <c r="Z100" s="98"/>
      <c r="AA100" s="98"/>
      <c r="AB100" s="98"/>
      <c r="AC100" s="98"/>
      <c r="AD100" s="98">
        <v>0</v>
      </c>
      <c r="AE100" s="98"/>
      <c r="AF100" s="98"/>
      <c r="AG100" s="98"/>
      <c r="AH100" s="98"/>
      <c r="AI100" s="98">
        <v>300</v>
      </c>
      <c r="AJ100" s="98"/>
      <c r="AK100" s="98"/>
      <c r="AL100" s="98"/>
      <c r="AM100" s="98"/>
      <c r="AN100" s="98">
        <v>189</v>
      </c>
      <c r="AO100" s="98"/>
      <c r="AP100" s="98"/>
      <c r="AQ100" s="98"/>
      <c r="AR100" s="98"/>
      <c r="AS100" s="98">
        <v>0</v>
      </c>
      <c r="AT100" s="98"/>
      <c r="AU100" s="98"/>
      <c r="AV100" s="98"/>
      <c r="AW100" s="98"/>
      <c r="AX100" s="98">
        <v>189</v>
      </c>
      <c r="AY100" s="98"/>
      <c r="AZ100" s="98"/>
      <c r="BA100" s="98"/>
      <c r="BB100" s="98"/>
      <c r="BC100" s="98">
        <f>AN100-Y100</f>
        <v>-111</v>
      </c>
      <c r="BD100" s="98"/>
      <c r="BE100" s="98"/>
      <c r="BF100" s="98"/>
      <c r="BG100" s="98"/>
      <c r="BH100" s="98">
        <f>AS100-AD100</f>
        <v>0</v>
      </c>
      <c r="BI100" s="98"/>
      <c r="BJ100" s="98"/>
      <c r="BK100" s="98"/>
      <c r="BL100" s="98"/>
      <c r="BM100" s="98">
        <v>-111</v>
      </c>
      <c r="BN100" s="98"/>
      <c r="BO100" s="98"/>
      <c r="BP100" s="98"/>
      <c r="BQ100" s="98"/>
      <c r="BR100" s="6"/>
      <c r="BS100" s="6"/>
      <c r="BT100" s="6"/>
      <c r="BU100" s="6"/>
      <c r="BV100" s="6"/>
      <c r="BW100" s="6"/>
      <c r="BX100" s="6"/>
      <c r="BY100" s="6"/>
      <c r="BZ100" s="7"/>
    </row>
    <row r="101" spans="1:80" s="30" customFormat="1" ht="25.5" customHeight="1" x14ac:dyDescent="0.2">
      <c r="A101" s="101"/>
      <c r="B101" s="101"/>
      <c r="C101" s="206" t="s">
        <v>173</v>
      </c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09"/>
      <c r="Q101" s="209"/>
      <c r="R101" s="209"/>
      <c r="S101" s="209"/>
      <c r="T101" s="209"/>
      <c r="U101" s="209"/>
      <c r="V101" s="209"/>
      <c r="W101" s="209"/>
      <c r="X101" s="209"/>
      <c r="Y101" s="209"/>
      <c r="Z101" s="209"/>
      <c r="AA101" s="209"/>
      <c r="AB101" s="209"/>
      <c r="AC101" s="209"/>
      <c r="AD101" s="209"/>
      <c r="AE101" s="209"/>
      <c r="AF101" s="209"/>
      <c r="AG101" s="209"/>
      <c r="AH101" s="209"/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  <c r="BI101" s="209"/>
      <c r="BJ101" s="209"/>
      <c r="BK101" s="209"/>
      <c r="BL101" s="209"/>
      <c r="BM101" s="209"/>
      <c r="BN101" s="209"/>
      <c r="BO101" s="209"/>
      <c r="BP101" s="209"/>
      <c r="BQ101" s="210"/>
      <c r="BR101" s="6"/>
      <c r="BS101" s="6"/>
      <c r="BT101" s="6"/>
      <c r="BU101" s="6"/>
      <c r="BV101" s="6"/>
      <c r="BW101" s="6"/>
      <c r="BX101" s="6"/>
      <c r="BY101" s="6"/>
      <c r="BZ101" s="7"/>
      <c r="CB101" s="30" t="s">
        <v>172</v>
      </c>
    </row>
    <row r="102" spans="1:80" s="30" customFormat="1" ht="12.75" customHeight="1" x14ac:dyDescent="0.2">
      <c r="A102" s="101"/>
      <c r="B102" s="101"/>
      <c r="C102" s="206" t="s">
        <v>174</v>
      </c>
      <c r="D102" s="20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7"/>
      <c r="S102" s="207"/>
      <c r="T102" s="207"/>
      <c r="U102" s="207"/>
      <c r="V102" s="207"/>
      <c r="W102" s="207"/>
      <c r="X102" s="208"/>
      <c r="Y102" s="98">
        <v>27</v>
      </c>
      <c r="Z102" s="98"/>
      <c r="AA102" s="98"/>
      <c r="AB102" s="98"/>
      <c r="AC102" s="98"/>
      <c r="AD102" s="98">
        <v>0</v>
      </c>
      <c r="AE102" s="98"/>
      <c r="AF102" s="98"/>
      <c r="AG102" s="98"/>
      <c r="AH102" s="98"/>
      <c r="AI102" s="98">
        <v>27</v>
      </c>
      <c r="AJ102" s="98"/>
      <c r="AK102" s="98"/>
      <c r="AL102" s="98"/>
      <c r="AM102" s="98"/>
      <c r="AN102" s="98">
        <v>27</v>
      </c>
      <c r="AO102" s="98"/>
      <c r="AP102" s="98"/>
      <c r="AQ102" s="98"/>
      <c r="AR102" s="98"/>
      <c r="AS102" s="98">
        <v>0</v>
      </c>
      <c r="AT102" s="98"/>
      <c r="AU102" s="98"/>
      <c r="AV102" s="98"/>
      <c r="AW102" s="98"/>
      <c r="AX102" s="98">
        <v>27</v>
      </c>
      <c r="AY102" s="98"/>
      <c r="AZ102" s="98"/>
      <c r="BA102" s="98"/>
      <c r="BB102" s="98"/>
      <c r="BC102" s="98">
        <f>AN102-Y102</f>
        <v>0</v>
      </c>
      <c r="BD102" s="98"/>
      <c r="BE102" s="98"/>
      <c r="BF102" s="98"/>
      <c r="BG102" s="98"/>
      <c r="BH102" s="98">
        <f>AS102-AD102</f>
        <v>0</v>
      </c>
      <c r="BI102" s="98"/>
      <c r="BJ102" s="98"/>
      <c r="BK102" s="98"/>
      <c r="BL102" s="98"/>
      <c r="BM102" s="98">
        <v>0</v>
      </c>
      <c r="BN102" s="98"/>
      <c r="BO102" s="98"/>
      <c r="BP102" s="98"/>
      <c r="BQ102" s="98"/>
      <c r="BR102" s="6"/>
      <c r="BS102" s="6"/>
      <c r="BT102" s="6"/>
      <c r="BU102" s="6"/>
      <c r="BV102" s="6"/>
      <c r="BW102" s="6"/>
      <c r="BX102" s="6"/>
      <c r="BY102" s="6"/>
      <c r="BZ102" s="7"/>
    </row>
    <row r="103" spans="1:80" s="30" customFormat="1" ht="12.75" customHeight="1" x14ac:dyDescent="0.2">
      <c r="A103" s="101"/>
      <c r="B103" s="101"/>
      <c r="C103" s="206" t="s">
        <v>176</v>
      </c>
      <c r="D103" s="209"/>
      <c r="E103" s="209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9"/>
      <c r="W103" s="209"/>
      <c r="X103" s="209"/>
      <c r="Y103" s="209"/>
      <c r="Z103" s="209"/>
      <c r="AA103" s="209"/>
      <c r="AB103" s="209"/>
      <c r="AC103" s="209"/>
      <c r="AD103" s="209"/>
      <c r="AE103" s="209"/>
      <c r="AF103" s="209"/>
      <c r="AG103" s="209"/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  <c r="BI103" s="209"/>
      <c r="BJ103" s="209"/>
      <c r="BK103" s="209"/>
      <c r="BL103" s="209"/>
      <c r="BM103" s="209"/>
      <c r="BN103" s="209"/>
      <c r="BO103" s="209"/>
      <c r="BP103" s="209"/>
      <c r="BQ103" s="210"/>
      <c r="BR103" s="6"/>
      <c r="BS103" s="6"/>
      <c r="BT103" s="6"/>
      <c r="BU103" s="6"/>
      <c r="BV103" s="6"/>
      <c r="BW103" s="6"/>
      <c r="BX103" s="6"/>
      <c r="BY103" s="6"/>
      <c r="BZ103" s="7"/>
      <c r="CB103" s="30" t="s">
        <v>175</v>
      </c>
    </row>
    <row r="104" spans="1:80" s="30" customFormat="1" ht="12.75" customHeight="1" x14ac:dyDescent="0.2">
      <c r="A104" s="101"/>
      <c r="B104" s="101"/>
      <c r="C104" s="206" t="s">
        <v>177</v>
      </c>
      <c r="D104" s="20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  <c r="R104" s="207"/>
      <c r="S104" s="207"/>
      <c r="T104" s="207"/>
      <c r="U104" s="207"/>
      <c r="V104" s="207"/>
      <c r="W104" s="207"/>
      <c r="X104" s="208"/>
      <c r="Y104" s="98">
        <v>2</v>
      </c>
      <c r="Z104" s="98"/>
      <c r="AA104" s="98"/>
      <c r="AB104" s="98"/>
      <c r="AC104" s="98"/>
      <c r="AD104" s="98">
        <v>0</v>
      </c>
      <c r="AE104" s="98"/>
      <c r="AF104" s="98"/>
      <c r="AG104" s="98"/>
      <c r="AH104" s="98"/>
      <c r="AI104" s="98">
        <v>2</v>
      </c>
      <c r="AJ104" s="98"/>
      <c r="AK104" s="98"/>
      <c r="AL104" s="98"/>
      <c r="AM104" s="98"/>
      <c r="AN104" s="98">
        <v>2</v>
      </c>
      <c r="AO104" s="98"/>
      <c r="AP104" s="98"/>
      <c r="AQ104" s="98"/>
      <c r="AR104" s="98"/>
      <c r="AS104" s="98">
        <v>0</v>
      </c>
      <c r="AT104" s="98"/>
      <c r="AU104" s="98"/>
      <c r="AV104" s="98"/>
      <c r="AW104" s="98"/>
      <c r="AX104" s="98">
        <v>2</v>
      </c>
      <c r="AY104" s="98"/>
      <c r="AZ104" s="98"/>
      <c r="BA104" s="98"/>
      <c r="BB104" s="98"/>
      <c r="BC104" s="98">
        <f>AN104-Y104</f>
        <v>0</v>
      </c>
      <c r="BD104" s="98"/>
      <c r="BE104" s="98"/>
      <c r="BF104" s="98"/>
      <c r="BG104" s="98"/>
      <c r="BH104" s="98">
        <f>AS104-AD104</f>
        <v>0</v>
      </c>
      <c r="BI104" s="98"/>
      <c r="BJ104" s="98"/>
      <c r="BK104" s="98"/>
      <c r="BL104" s="98"/>
      <c r="BM104" s="98">
        <v>0</v>
      </c>
      <c r="BN104" s="98"/>
      <c r="BO104" s="98"/>
      <c r="BP104" s="98"/>
      <c r="BQ104" s="98"/>
      <c r="BR104" s="6"/>
      <c r="BS104" s="6"/>
      <c r="BT104" s="6"/>
      <c r="BU104" s="6"/>
      <c r="BV104" s="6"/>
      <c r="BW104" s="6"/>
      <c r="BX104" s="6"/>
      <c r="BY104" s="6"/>
      <c r="BZ104" s="7"/>
    </row>
    <row r="105" spans="1:80" s="30" customFormat="1" ht="25.5" customHeight="1" x14ac:dyDescent="0.2">
      <c r="A105" s="101"/>
      <c r="B105" s="101"/>
      <c r="C105" s="206" t="s">
        <v>179</v>
      </c>
      <c r="D105" s="209"/>
      <c r="E105" s="209"/>
      <c r="F105" s="209"/>
      <c r="G105" s="209"/>
      <c r="H105" s="209"/>
      <c r="I105" s="209"/>
      <c r="J105" s="209"/>
      <c r="K105" s="209"/>
      <c r="L105" s="209"/>
      <c r="M105" s="209"/>
      <c r="N105" s="209"/>
      <c r="O105" s="209"/>
      <c r="P105" s="209"/>
      <c r="Q105" s="209"/>
      <c r="R105" s="209"/>
      <c r="S105" s="209"/>
      <c r="T105" s="209"/>
      <c r="U105" s="209"/>
      <c r="V105" s="209"/>
      <c r="W105" s="209"/>
      <c r="X105" s="209"/>
      <c r="Y105" s="209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  <c r="BI105" s="209"/>
      <c r="BJ105" s="209"/>
      <c r="BK105" s="209"/>
      <c r="BL105" s="209"/>
      <c r="BM105" s="209"/>
      <c r="BN105" s="209"/>
      <c r="BO105" s="209"/>
      <c r="BP105" s="209"/>
      <c r="BQ105" s="210"/>
      <c r="BR105" s="6"/>
      <c r="BS105" s="6"/>
      <c r="BT105" s="6"/>
      <c r="BU105" s="6"/>
      <c r="BV105" s="6"/>
      <c r="BW105" s="6"/>
      <c r="BX105" s="6"/>
      <c r="BY105" s="6"/>
      <c r="BZ105" s="7"/>
      <c r="CB105" s="30" t="s">
        <v>178</v>
      </c>
    </row>
    <row r="106" spans="1:80" s="41" customFormat="1" x14ac:dyDescent="0.2">
      <c r="A106" s="96"/>
      <c r="B106" s="96"/>
      <c r="C106" s="211" t="s">
        <v>180</v>
      </c>
      <c r="D106" s="212"/>
      <c r="E106" s="212"/>
      <c r="F106" s="212"/>
      <c r="G106" s="212"/>
      <c r="H106" s="212"/>
      <c r="I106" s="212"/>
      <c r="J106" s="212"/>
      <c r="K106" s="212"/>
      <c r="L106" s="212"/>
      <c r="M106" s="212"/>
      <c r="N106" s="212"/>
      <c r="O106" s="212"/>
      <c r="P106" s="212"/>
      <c r="Q106" s="212"/>
      <c r="R106" s="212"/>
      <c r="S106" s="212"/>
      <c r="T106" s="212"/>
      <c r="U106" s="212"/>
      <c r="V106" s="212"/>
      <c r="W106" s="212"/>
      <c r="X106" s="213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39"/>
      <c r="BS106" s="39"/>
      <c r="BT106" s="39"/>
      <c r="BU106" s="39"/>
      <c r="BV106" s="39"/>
      <c r="BW106" s="39"/>
      <c r="BX106" s="39"/>
      <c r="BY106" s="39"/>
      <c r="BZ106" s="40"/>
    </row>
    <row r="107" spans="1:80" s="30" customFormat="1" ht="12.75" customHeight="1" x14ac:dyDescent="0.2">
      <c r="A107" s="101"/>
      <c r="B107" s="101"/>
      <c r="C107" s="206" t="s">
        <v>181</v>
      </c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8"/>
      <c r="Y107" s="98">
        <v>1923</v>
      </c>
      <c r="Z107" s="98"/>
      <c r="AA107" s="98"/>
      <c r="AB107" s="98"/>
      <c r="AC107" s="98"/>
      <c r="AD107" s="98">
        <v>0</v>
      </c>
      <c r="AE107" s="98"/>
      <c r="AF107" s="98"/>
      <c r="AG107" s="98"/>
      <c r="AH107" s="98"/>
      <c r="AI107" s="98">
        <v>1923</v>
      </c>
      <c r="AJ107" s="98"/>
      <c r="AK107" s="98"/>
      <c r="AL107" s="98"/>
      <c r="AM107" s="98"/>
      <c r="AN107" s="98">
        <v>429</v>
      </c>
      <c r="AO107" s="98"/>
      <c r="AP107" s="98"/>
      <c r="AQ107" s="98"/>
      <c r="AR107" s="98"/>
      <c r="AS107" s="98">
        <v>0</v>
      </c>
      <c r="AT107" s="98"/>
      <c r="AU107" s="98"/>
      <c r="AV107" s="98"/>
      <c r="AW107" s="98"/>
      <c r="AX107" s="98">
        <v>429</v>
      </c>
      <c r="AY107" s="98"/>
      <c r="AZ107" s="98"/>
      <c r="BA107" s="98"/>
      <c r="BB107" s="98"/>
      <c r="BC107" s="98">
        <f>AN107-Y107</f>
        <v>-1494</v>
      </c>
      <c r="BD107" s="98"/>
      <c r="BE107" s="98"/>
      <c r="BF107" s="98"/>
      <c r="BG107" s="98"/>
      <c r="BH107" s="98">
        <f>AS107-AD107</f>
        <v>0</v>
      </c>
      <c r="BI107" s="98"/>
      <c r="BJ107" s="98"/>
      <c r="BK107" s="98"/>
      <c r="BL107" s="98"/>
      <c r="BM107" s="98">
        <v>-1494</v>
      </c>
      <c r="BN107" s="98"/>
      <c r="BO107" s="98"/>
      <c r="BP107" s="98"/>
      <c r="BQ107" s="98"/>
      <c r="BR107" s="6"/>
      <c r="BS107" s="6"/>
      <c r="BT107" s="6"/>
      <c r="BU107" s="6"/>
      <c r="BV107" s="6"/>
      <c r="BW107" s="6"/>
      <c r="BX107" s="6"/>
      <c r="BY107" s="6"/>
      <c r="BZ107" s="7"/>
    </row>
    <row r="108" spans="1:80" s="30" customFormat="1" ht="25.5" customHeight="1" x14ac:dyDescent="0.2">
      <c r="A108" s="101"/>
      <c r="B108" s="101"/>
      <c r="C108" s="206" t="s">
        <v>183</v>
      </c>
      <c r="D108" s="209"/>
      <c r="E108" s="209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  <c r="V108" s="209"/>
      <c r="W108" s="209"/>
      <c r="X108" s="209"/>
      <c r="Y108" s="209"/>
      <c r="Z108" s="209"/>
      <c r="AA108" s="209"/>
      <c r="AB108" s="209"/>
      <c r="AC108" s="209"/>
      <c r="AD108" s="209"/>
      <c r="AE108" s="209"/>
      <c r="AF108" s="209"/>
      <c r="AG108" s="209"/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  <c r="BI108" s="209"/>
      <c r="BJ108" s="209"/>
      <c r="BK108" s="209"/>
      <c r="BL108" s="209"/>
      <c r="BM108" s="209"/>
      <c r="BN108" s="209"/>
      <c r="BO108" s="209"/>
      <c r="BP108" s="209"/>
      <c r="BQ108" s="210"/>
      <c r="BR108" s="6"/>
      <c r="BS108" s="6"/>
      <c r="BT108" s="6"/>
      <c r="BU108" s="6"/>
      <c r="BV108" s="6"/>
      <c r="BW108" s="6"/>
      <c r="BX108" s="6"/>
      <c r="BY108" s="6"/>
      <c r="BZ108" s="7"/>
      <c r="CB108" s="30" t="s">
        <v>182</v>
      </c>
    </row>
    <row r="109" spans="1:80" s="30" customFormat="1" ht="25.5" customHeight="1" x14ac:dyDescent="0.2">
      <c r="A109" s="101"/>
      <c r="B109" s="101"/>
      <c r="C109" s="206" t="s">
        <v>184</v>
      </c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8"/>
      <c r="Y109" s="98">
        <v>62963</v>
      </c>
      <c r="Z109" s="98"/>
      <c r="AA109" s="98"/>
      <c r="AB109" s="98"/>
      <c r="AC109" s="98"/>
      <c r="AD109" s="98">
        <v>0</v>
      </c>
      <c r="AE109" s="98"/>
      <c r="AF109" s="98"/>
      <c r="AG109" s="98"/>
      <c r="AH109" s="98"/>
      <c r="AI109" s="98">
        <v>62963</v>
      </c>
      <c r="AJ109" s="98"/>
      <c r="AK109" s="98"/>
      <c r="AL109" s="98"/>
      <c r="AM109" s="98"/>
      <c r="AN109" s="98">
        <v>46553</v>
      </c>
      <c r="AO109" s="98"/>
      <c r="AP109" s="98"/>
      <c r="AQ109" s="98"/>
      <c r="AR109" s="98"/>
      <c r="AS109" s="98">
        <v>0</v>
      </c>
      <c r="AT109" s="98"/>
      <c r="AU109" s="98"/>
      <c r="AV109" s="98"/>
      <c r="AW109" s="98"/>
      <c r="AX109" s="98">
        <v>46553</v>
      </c>
      <c r="AY109" s="98"/>
      <c r="AZ109" s="98"/>
      <c r="BA109" s="98"/>
      <c r="BB109" s="98"/>
      <c r="BC109" s="98">
        <f>AN109-Y109</f>
        <v>-16410</v>
      </c>
      <c r="BD109" s="98"/>
      <c r="BE109" s="98"/>
      <c r="BF109" s="98"/>
      <c r="BG109" s="98"/>
      <c r="BH109" s="98">
        <f>AS109-AD109</f>
        <v>0</v>
      </c>
      <c r="BI109" s="98"/>
      <c r="BJ109" s="98"/>
      <c r="BK109" s="98"/>
      <c r="BL109" s="98"/>
      <c r="BM109" s="98">
        <v>-16410</v>
      </c>
      <c r="BN109" s="98"/>
      <c r="BO109" s="98"/>
      <c r="BP109" s="98"/>
      <c r="BQ109" s="98"/>
      <c r="BR109" s="6"/>
      <c r="BS109" s="6"/>
      <c r="BT109" s="6"/>
      <c r="BU109" s="6"/>
      <c r="BV109" s="6"/>
      <c r="BW109" s="6"/>
      <c r="BX109" s="6"/>
      <c r="BY109" s="6"/>
      <c r="BZ109" s="7"/>
    </row>
    <row r="110" spans="1:80" s="30" customFormat="1" ht="25.5" customHeight="1" x14ac:dyDescent="0.2">
      <c r="A110" s="101"/>
      <c r="B110" s="101"/>
      <c r="C110" s="206" t="s">
        <v>186</v>
      </c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  <c r="BI110" s="209"/>
      <c r="BJ110" s="209"/>
      <c r="BK110" s="209"/>
      <c r="BL110" s="209"/>
      <c r="BM110" s="209"/>
      <c r="BN110" s="209"/>
      <c r="BO110" s="209"/>
      <c r="BP110" s="209"/>
      <c r="BQ110" s="210"/>
      <c r="BR110" s="6"/>
      <c r="BS110" s="6"/>
      <c r="BT110" s="6"/>
      <c r="BU110" s="6"/>
      <c r="BV110" s="6"/>
      <c r="BW110" s="6"/>
      <c r="BX110" s="6"/>
      <c r="BY110" s="6"/>
      <c r="BZ110" s="7"/>
      <c r="CB110" s="30" t="s">
        <v>185</v>
      </c>
    </row>
    <row r="111" spans="1:80" s="30" customFormat="1" ht="12.75" customHeight="1" x14ac:dyDescent="0.2">
      <c r="A111" s="101"/>
      <c r="B111" s="101"/>
      <c r="C111" s="206" t="s">
        <v>187</v>
      </c>
      <c r="D111" s="207"/>
      <c r="E111" s="207"/>
      <c r="F111" s="207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  <c r="R111" s="207"/>
      <c r="S111" s="207"/>
      <c r="T111" s="207"/>
      <c r="U111" s="207"/>
      <c r="V111" s="207"/>
      <c r="W111" s="207"/>
      <c r="X111" s="208"/>
      <c r="Y111" s="98">
        <v>5000</v>
      </c>
      <c r="Z111" s="98"/>
      <c r="AA111" s="98"/>
      <c r="AB111" s="98"/>
      <c r="AC111" s="98"/>
      <c r="AD111" s="98">
        <v>0</v>
      </c>
      <c r="AE111" s="98"/>
      <c r="AF111" s="98"/>
      <c r="AG111" s="98"/>
      <c r="AH111" s="98"/>
      <c r="AI111" s="98">
        <v>5000</v>
      </c>
      <c r="AJ111" s="98"/>
      <c r="AK111" s="98"/>
      <c r="AL111" s="98"/>
      <c r="AM111" s="98"/>
      <c r="AN111" s="98">
        <v>1540</v>
      </c>
      <c r="AO111" s="98"/>
      <c r="AP111" s="98"/>
      <c r="AQ111" s="98"/>
      <c r="AR111" s="98"/>
      <c r="AS111" s="98">
        <v>0</v>
      </c>
      <c r="AT111" s="98"/>
      <c r="AU111" s="98"/>
      <c r="AV111" s="98"/>
      <c r="AW111" s="98"/>
      <c r="AX111" s="98">
        <v>1540</v>
      </c>
      <c r="AY111" s="98"/>
      <c r="AZ111" s="98"/>
      <c r="BA111" s="98"/>
      <c r="BB111" s="98"/>
      <c r="BC111" s="98">
        <f>AN111-Y111</f>
        <v>-3460</v>
      </c>
      <c r="BD111" s="98"/>
      <c r="BE111" s="98"/>
      <c r="BF111" s="98"/>
      <c r="BG111" s="98"/>
      <c r="BH111" s="98">
        <f>AS111-AD111</f>
        <v>0</v>
      </c>
      <c r="BI111" s="98"/>
      <c r="BJ111" s="98"/>
      <c r="BK111" s="98"/>
      <c r="BL111" s="98"/>
      <c r="BM111" s="98">
        <v>-3460</v>
      </c>
      <c r="BN111" s="98"/>
      <c r="BO111" s="98"/>
      <c r="BP111" s="98"/>
      <c r="BQ111" s="98"/>
      <c r="BR111" s="6"/>
      <c r="BS111" s="6"/>
      <c r="BT111" s="6"/>
      <c r="BU111" s="6"/>
      <c r="BV111" s="6"/>
      <c r="BW111" s="6"/>
      <c r="BX111" s="6"/>
      <c r="BY111" s="6"/>
      <c r="BZ111" s="7"/>
    </row>
    <row r="112" spans="1:80" s="30" customFormat="1" ht="25.5" customHeight="1" x14ac:dyDescent="0.2">
      <c r="A112" s="101"/>
      <c r="B112" s="101"/>
      <c r="C112" s="206" t="s">
        <v>189</v>
      </c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09"/>
      <c r="R112" s="209"/>
      <c r="S112" s="209"/>
      <c r="T112" s="209"/>
      <c r="U112" s="209"/>
      <c r="V112" s="209"/>
      <c r="W112" s="209"/>
      <c r="X112" s="209"/>
      <c r="Y112" s="209"/>
      <c r="Z112" s="209"/>
      <c r="AA112" s="209"/>
      <c r="AB112" s="209"/>
      <c r="AC112" s="209"/>
      <c r="AD112" s="209"/>
      <c r="AE112" s="209"/>
      <c r="AF112" s="209"/>
      <c r="AG112" s="209"/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  <c r="BI112" s="209"/>
      <c r="BJ112" s="209"/>
      <c r="BK112" s="209"/>
      <c r="BL112" s="209"/>
      <c r="BM112" s="209"/>
      <c r="BN112" s="209"/>
      <c r="BO112" s="209"/>
      <c r="BP112" s="209"/>
      <c r="BQ112" s="210"/>
      <c r="BR112" s="6"/>
      <c r="BS112" s="6"/>
      <c r="BT112" s="6"/>
      <c r="BU112" s="6"/>
      <c r="BV112" s="6"/>
      <c r="BW112" s="6"/>
      <c r="BX112" s="6"/>
      <c r="BY112" s="6"/>
      <c r="BZ112" s="7"/>
      <c r="CB112" s="30" t="s">
        <v>188</v>
      </c>
    </row>
    <row r="113" spans="1:80" s="30" customFormat="1" ht="12.75" customHeight="1" x14ac:dyDescent="0.2">
      <c r="A113" s="101"/>
      <c r="B113" s="101"/>
      <c r="C113" s="206" t="s">
        <v>190</v>
      </c>
      <c r="D113" s="207"/>
      <c r="E113" s="207"/>
      <c r="F113" s="207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07"/>
      <c r="X113" s="208"/>
      <c r="Y113" s="98">
        <v>5714</v>
      </c>
      <c r="Z113" s="98"/>
      <c r="AA113" s="98"/>
      <c r="AB113" s="98"/>
      <c r="AC113" s="98"/>
      <c r="AD113" s="98">
        <v>0</v>
      </c>
      <c r="AE113" s="98"/>
      <c r="AF113" s="98"/>
      <c r="AG113" s="98"/>
      <c r="AH113" s="98"/>
      <c r="AI113" s="98">
        <v>5714</v>
      </c>
      <c r="AJ113" s="98"/>
      <c r="AK113" s="98"/>
      <c r="AL113" s="98"/>
      <c r="AM113" s="98"/>
      <c r="AN113" s="98">
        <v>3122</v>
      </c>
      <c r="AO113" s="98"/>
      <c r="AP113" s="98"/>
      <c r="AQ113" s="98"/>
      <c r="AR113" s="98"/>
      <c r="AS113" s="98">
        <v>0</v>
      </c>
      <c r="AT113" s="98"/>
      <c r="AU113" s="98"/>
      <c r="AV113" s="98"/>
      <c r="AW113" s="98"/>
      <c r="AX113" s="98">
        <v>3122</v>
      </c>
      <c r="AY113" s="98"/>
      <c r="AZ113" s="98"/>
      <c r="BA113" s="98"/>
      <c r="BB113" s="98"/>
      <c r="BC113" s="98">
        <f>AN113-Y113</f>
        <v>-2592</v>
      </c>
      <c r="BD113" s="98"/>
      <c r="BE113" s="98"/>
      <c r="BF113" s="98"/>
      <c r="BG113" s="98"/>
      <c r="BH113" s="98">
        <f>AS113-AD113</f>
        <v>0</v>
      </c>
      <c r="BI113" s="98"/>
      <c r="BJ113" s="98"/>
      <c r="BK113" s="98"/>
      <c r="BL113" s="98"/>
      <c r="BM113" s="98">
        <v>-2592</v>
      </c>
      <c r="BN113" s="98"/>
      <c r="BO113" s="98"/>
      <c r="BP113" s="98"/>
      <c r="BQ113" s="98"/>
      <c r="BR113" s="6"/>
      <c r="BS113" s="6"/>
      <c r="BT113" s="6"/>
      <c r="BU113" s="6"/>
      <c r="BV113" s="6"/>
      <c r="BW113" s="6"/>
      <c r="BX113" s="6"/>
      <c r="BY113" s="6"/>
      <c r="BZ113" s="7"/>
    </row>
    <row r="114" spans="1:80" s="30" customFormat="1" ht="12.75" customHeight="1" x14ac:dyDescent="0.2">
      <c r="A114" s="101"/>
      <c r="B114" s="101"/>
      <c r="C114" s="206" t="s">
        <v>192</v>
      </c>
      <c r="D114" s="209"/>
      <c r="E114" s="209"/>
      <c r="F114" s="209"/>
      <c r="G114" s="209"/>
      <c r="H114" s="209"/>
      <c r="I114" s="209"/>
      <c r="J114" s="209"/>
      <c r="K114" s="209"/>
      <c r="L114" s="209"/>
      <c r="M114" s="209"/>
      <c r="N114" s="209"/>
      <c r="O114" s="209"/>
      <c r="P114" s="209"/>
      <c r="Q114" s="209"/>
      <c r="R114" s="209"/>
      <c r="S114" s="209"/>
      <c r="T114" s="209"/>
      <c r="U114" s="209"/>
      <c r="V114" s="209"/>
      <c r="W114" s="209"/>
      <c r="X114" s="209"/>
      <c r="Y114" s="209"/>
      <c r="Z114" s="209"/>
      <c r="AA114" s="209"/>
      <c r="AB114" s="209"/>
      <c r="AC114" s="209"/>
      <c r="AD114" s="209"/>
      <c r="AE114" s="209"/>
      <c r="AF114" s="209"/>
      <c r="AG114" s="209"/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  <c r="BI114" s="209"/>
      <c r="BJ114" s="209"/>
      <c r="BK114" s="209"/>
      <c r="BL114" s="209"/>
      <c r="BM114" s="209"/>
      <c r="BN114" s="209"/>
      <c r="BO114" s="209"/>
      <c r="BP114" s="209"/>
      <c r="BQ114" s="210"/>
      <c r="BR114" s="6"/>
      <c r="BS114" s="6"/>
      <c r="BT114" s="6"/>
      <c r="BU114" s="6"/>
      <c r="BV114" s="6"/>
      <c r="BW114" s="6"/>
      <c r="BX114" s="6"/>
      <c r="BY114" s="6"/>
      <c r="BZ114" s="7"/>
      <c r="CB114" s="30" t="s">
        <v>191</v>
      </c>
    </row>
    <row r="115" spans="1:80" s="30" customFormat="1" ht="25.5" customHeight="1" x14ac:dyDescent="0.2">
      <c r="A115" s="101"/>
      <c r="B115" s="101"/>
      <c r="C115" s="206" t="s">
        <v>193</v>
      </c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  <c r="Q115" s="207"/>
      <c r="R115" s="207"/>
      <c r="S115" s="207"/>
      <c r="T115" s="207"/>
      <c r="U115" s="207"/>
      <c r="V115" s="207"/>
      <c r="W115" s="207"/>
      <c r="X115" s="208"/>
      <c r="Y115" s="98">
        <v>33</v>
      </c>
      <c r="Z115" s="98"/>
      <c r="AA115" s="98"/>
      <c r="AB115" s="98"/>
      <c r="AC115" s="98"/>
      <c r="AD115" s="98">
        <v>0</v>
      </c>
      <c r="AE115" s="98"/>
      <c r="AF115" s="98"/>
      <c r="AG115" s="98"/>
      <c r="AH115" s="98"/>
      <c r="AI115" s="98">
        <v>33</v>
      </c>
      <c r="AJ115" s="98"/>
      <c r="AK115" s="98"/>
      <c r="AL115" s="98"/>
      <c r="AM115" s="98"/>
      <c r="AN115" s="98">
        <v>50</v>
      </c>
      <c r="AO115" s="98"/>
      <c r="AP115" s="98"/>
      <c r="AQ115" s="98"/>
      <c r="AR115" s="98"/>
      <c r="AS115" s="98">
        <v>0</v>
      </c>
      <c r="AT115" s="98"/>
      <c r="AU115" s="98"/>
      <c r="AV115" s="98"/>
      <c r="AW115" s="98"/>
      <c r="AX115" s="98">
        <v>50</v>
      </c>
      <c r="AY115" s="98"/>
      <c r="AZ115" s="98"/>
      <c r="BA115" s="98"/>
      <c r="BB115" s="98"/>
      <c r="BC115" s="98">
        <f>AN115-Y115</f>
        <v>17</v>
      </c>
      <c r="BD115" s="98"/>
      <c r="BE115" s="98"/>
      <c r="BF115" s="98"/>
      <c r="BG115" s="98"/>
      <c r="BH115" s="98">
        <f>AS115-AD115</f>
        <v>0</v>
      </c>
      <c r="BI115" s="98"/>
      <c r="BJ115" s="98"/>
      <c r="BK115" s="98"/>
      <c r="BL115" s="98"/>
      <c r="BM115" s="98">
        <v>17</v>
      </c>
      <c r="BN115" s="98"/>
      <c r="BO115" s="98"/>
      <c r="BP115" s="98"/>
      <c r="BQ115" s="98"/>
      <c r="BR115" s="6"/>
      <c r="BS115" s="6"/>
      <c r="BT115" s="6"/>
      <c r="BU115" s="6"/>
      <c r="BV115" s="6"/>
      <c r="BW115" s="6"/>
      <c r="BX115" s="6"/>
      <c r="BY115" s="6"/>
      <c r="BZ115" s="7"/>
    </row>
    <row r="116" spans="1:80" s="30" customFormat="1" ht="25.5" customHeight="1" x14ac:dyDescent="0.2">
      <c r="A116" s="101"/>
      <c r="B116" s="101"/>
      <c r="C116" s="206" t="s">
        <v>195</v>
      </c>
      <c r="D116" s="209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  <c r="BI116" s="209"/>
      <c r="BJ116" s="209"/>
      <c r="BK116" s="209"/>
      <c r="BL116" s="209"/>
      <c r="BM116" s="209"/>
      <c r="BN116" s="209"/>
      <c r="BO116" s="209"/>
      <c r="BP116" s="209"/>
      <c r="BQ116" s="210"/>
      <c r="BR116" s="6"/>
      <c r="BS116" s="6"/>
      <c r="BT116" s="6"/>
      <c r="BU116" s="6"/>
      <c r="BV116" s="6"/>
      <c r="BW116" s="6"/>
      <c r="BX116" s="6"/>
      <c r="BY116" s="6"/>
      <c r="BZ116" s="7"/>
      <c r="CB116" s="30" t="s">
        <v>194</v>
      </c>
    </row>
    <row r="117" spans="1:80" s="30" customFormat="1" ht="25.5" customHeight="1" x14ac:dyDescent="0.2">
      <c r="A117" s="101"/>
      <c r="B117" s="101"/>
      <c r="C117" s="206" t="s">
        <v>196</v>
      </c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8"/>
      <c r="Y117" s="98">
        <v>10000</v>
      </c>
      <c r="Z117" s="98"/>
      <c r="AA117" s="98"/>
      <c r="AB117" s="98"/>
      <c r="AC117" s="98"/>
      <c r="AD117" s="98">
        <v>0</v>
      </c>
      <c r="AE117" s="98"/>
      <c r="AF117" s="98"/>
      <c r="AG117" s="98"/>
      <c r="AH117" s="98"/>
      <c r="AI117" s="98">
        <v>10000</v>
      </c>
      <c r="AJ117" s="98"/>
      <c r="AK117" s="98"/>
      <c r="AL117" s="98"/>
      <c r="AM117" s="98"/>
      <c r="AN117" s="98">
        <v>0</v>
      </c>
      <c r="AO117" s="98"/>
      <c r="AP117" s="98"/>
      <c r="AQ117" s="98"/>
      <c r="AR117" s="98"/>
      <c r="AS117" s="98">
        <v>0</v>
      </c>
      <c r="AT117" s="98"/>
      <c r="AU117" s="98"/>
      <c r="AV117" s="98"/>
      <c r="AW117" s="98"/>
      <c r="AX117" s="98">
        <v>0</v>
      </c>
      <c r="AY117" s="98"/>
      <c r="AZ117" s="98"/>
      <c r="BA117" s="98"/>
      <c r="BB117" s="98"/>
      <c r="BC117" s="98">
        <f>AN117-Y117</f>
        <v>-10000</v>
      </c>
      <c r="BD117" s="98"/>
      <c r="BE117" s="98"/>
      <c r="BF117" s="98"/>
      <c r="BG117" s="98"/>
      <c r="BH117" s="98">
        <f>AS117-AD117</f>
        <v>0</v>
      </c>
      <c r="BI117" s="98"/>
      <c r="BJ117" s="98"/>
      <c r="BK117" s="98"/>
      <c r="BL117" s="98"/>
      <c r="BM117" s="98">
        <v>-10000</v>
      </c>
      <c r="BN117" s="98"/>
      <c r="BO117" s="98"/>
      <c r="BP117" s="98"/>
      <c r="BQ117" s="98"/>
      <c r="BR117" s="6"/>
      <c r="BS117" s="6"/>
      <c r="BT117" s="6"/>
      <c r="BU117" s="6"/>
      <c r="BV117" s="6"/>
      <c r="BW117" s="6"/>
      <c r="BX117" s="6"/>
      <c r="BY117" s="6"/>
      <c r="BZ117" s="7"/>
    </row>
    <row r="118" spans="1:80" s="30" customFormat="1" ht="12.75" customHeight="1" x14ac:dyDescent="0.2">
      <c r="A118" s="101"/>
      <c r="B118" s="101"/>
      <c r="C118" s="206" t="s">
        <v>198</v>
      </c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  <c r="BI118" s="209"/>
      <c r="BJ118" s="209"/>
      <c r="BK118" s="209"/>
      <c r="BL118" s="209"/>
      <c r="BM118" s="209"/>
      <c r="BN118" s="209"/>
      <c r="BO118" s="209"/>
      <c r="BP118" s="209"/>
      <c r="BQ118" s="210"/>
      <c r="BR118" s="6"/>
      <c r="BS118" s="6"/>
      <c r="BT118" s="6"/>
      <c r="BU118" s="6"/>
      <c r="BV118" s="6"/>
      <c r="BW118" s="6"/>
      <c r="BX118" s="6"/>
      <c r="BY118" s="6"/>
      <c r="BZ118" s="7"/>
      <c r="CB118" s="30" t="s">
        <v>197</v>
      </c>
    </row>
    <row r="119" spans="1:80" s="30" customFormat="1" ht="25.5" customHeight="1" x14ac:dyDescent="0.2">
      <c r="A119" s="101"/>
      <c r="B119" s="101"/>
      <c r="C119" s="206" t="s">
        <v>199</v>
      </c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8"/>
      <c r="Y119" s="98">
        <v>10000</v>
      </c>
      <c r="Z119" s="98"/>
      <c r="AA119" s="98"/>
      <c r="AB119" s="98"/>
      <c r="AC119" s="98"/>
      <c r="AD119" s="98">
        <v>0</v>
      </c>
      <c r="AE119" s="98"/>
      <c r="AF119" s="98"/>
      <c r="AG119" s="98"/>
      <c r="AH119" s="98"/>
      <c r="AI119" s="98">
        <v>10000</v>
      </c>
      <c r="AJ119" s="98"/>
      <c r="AK119" s="98"/>
      <c r="AL119" s="98"/>
      <c r="AM119" s="98"/>
      <c r="AN119" s="98">
        <v>7500</v>
      </c>
      <c r="AO119" s="98"/>
      <c r="AP119" s="98"/>
      <c r="AQ119" s="98"/>
      <c r="AR119" s="98"/>
      <c r="AS119" s="98">
        <v>0</v>
      </c>
      <c r="AT119" s="98"/>
      <c r="AU119" s="98"/>
      <c r="AV119" s="98"/>
      <c r="AW119" s="98"/>
      <c r="AX119" s="98">
        <v>7500</v>
      </c>
      <c r="AY119" s="98"/>
      <c r="AZ119" s="98"/>
      <c r="BA119" s="98"/>
      <c r="BB119" s="98"/>
      <c r="BC119" s="98">
        <f>AN119-Y119</f>
        <v>-2500</v>
      </c>
      <c r="BD119" s="98"/>
      <c r="BE119" s="98"/>
      <c r="BF119" s="98"/>
      <c r="BG119" s="98"/>
      <c r="BH119" s="98">
        <f>AS119-AD119</f>
        <v>0</v>
      </c>
      <c r="BI119" s="98"/>
      <c r="BJ119" s="98"/>
      <c r="BK119" s="98"/>
      <c r="BL119" s="98"/>
      <c r="BM119" s="98">
        <v>-2500</v>
      </c>
      <c r="BN119" s="98"/>
      <c r="BO119" s="98"/>
      <c r="BP119" s="98"/>
      <c r="BQ119" s="98"/>
      <c r="BR119" s="6"/>
      <c r="BS119" s="6"/>
      <c r="BT119" s="6"/>
      <c r="BU119" s="6"/>
      <c r="BV119" s="6"/>
      <c r="BW119" s="6"/>
      <c r="BX119" s="6"/>
      <c r="BY119" s="6"/>
      <c r="BZ119" s="7"/>
    </row>
    <row r="120" spans="1:80" s="30" customFormat="1" ht="25.5" customHeight="1" x14ac:dyDescent="0.2">
      <c r="A120" s="101"/>
      <c r="B120" s="101"/>
      <c r="C120" s="206" t="s">
        <v>201</v>
      </c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  <c r="BI120" s="209"/>
      <c r="BJ120" s="209"/>
      <c r="BK120" s="209"/>
      <c r="BL120" s="209"/>
      <c r="BM120" s="209"/>
      <c r="BN120" s="209"/>
      <c r="BO120" s="209"/>
      <c r="BP120" s="209"/>
      <c r="BQ120" s="210"/>
      <c r="BR120" s="6"/>
      <c r="BS120" s="6"/>
      <c r="BT120" s="6"/>
      <c r="BU120" s="6"/>
      <c r="BV120" s="6"/>
      <c r="BW120" s="6"/>
      <c r="BX120" s="6"/>
      <c r="BY120" s="6"/>
      <c r="BZ120" s="7"/>
      <c r="CB120" s="30" t="s">
        <v>200</v>
      </c>
    </row>
    <row r="121" spans="1:80" s="41" customFormat="1" x14ac:dyDescent="0.2">
      <c r="A121" s="96"/>
      <c r="B121" s="96"/>
      <c r="C121" s="211" t="s">
        <v>202</v>
      </c>
      <c r="D121" s="212"/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3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39"/>
      <c r="BS121" s="39"/>
      <c r="BT121" s="39"/>
      <c r="BU121" s="39"/>
      <c r="BV121" s="39"/>
      <c r="BW121" s="39"/>
      <c r="BX121" s="39"/>
      <c r="BY121" s="39"/>
      <c r="BZ121" s="40"/>
    </row>
    <row r="122" spans="1:80" s="30" customFormat="1" ht="12.75" customHeight="1" x14ac:dyDescent="0.2">
      <c r="A122" s="101"/>
      <c r="B122" s="101"/>
      <c r="C122" s="206" t="s">
        <v>203</v>
      </c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8"/>
      <c r="Y122" s="98">
        <v>100</v>
      </c>
      <c r="Z122" s="98"/>
      <c r="AA122" s="98"/>
      <c r="AB122" s="98"/>
      <c r="AC122" s="98"/>
      <c r="AD122" s="98">
        <v>0</v>
      </c>
      <c r="AE122" s="98"/>
      <c r="AF122" s="98"/>
      <c r="AG122" s="98"/>
      <c r="AH122" s="98"/>
      <c r="AI122" s="98">
        <v>100</v>
      </c>
      <c r="AJ122" s="98"/>
      <c r="AK122" s="98"/>
      <c r="AL122" s="98"/>
      <c r="AM122" s="98"/>
      <c r="AN122" s="98">
        <v>0</v>
      </c>
      <c r="AO122" s="98"/>
      <c r="AP122" s="98"/>
      <c r="AQ122" s="98"/>
      <c r="AR122" s="98"/>
      <c r="AS122" s="98">
        <v>0</v>
      </c>
      <c r="AT122" s="98"/>
      <c r="AU122" s="98"/>
      <c r="AV122" s="98"/>
      <c r="AW122" s="98"/>
      <c r="AX122" s="98">
        <v>0</v>
      </c>
      <c r="AY122" s="98"/>
      <c r="AZ122" s="98"/>
      <c r="BA122" s="98"/>
      <c r="BB122" s="98"/>
      <c r="BC122" s="98">
        <f>AN122-Y122</f>
        <v>-100</v>
      </c>
      <c r="BD122" s="98"/>
      <c r="BE122" s="98"/>
      <c r="BF122" s="98"/>
      <c r="BG122" s="98"/>
      <c r="BH122" s="98">
        <f>AS122-AD122</f>
        <v>0</v>
      </c>
      <c r="BI122" s="98"/>
      <c r="BJ122" s="98"/>
      <c r="BK122" s="98"/>
      <c r="BL122" s="98"/>
      <c r="BM122" s="98">
        <v>-100</v>
      </c>
      <c r="BN122" s="98"/>
      <c r="BO122" s="98"/>
      <c r="BP122" s="98"/>
      <c r="BQ122" s="98"/>
      <c r="BR122" s="6"/>
      <c r="BS122" s="6"/>
      <c r="BT122" s="6"/>
      <c r="BU122" s="6"/>
      <c r="BV122" s="6"/>
      <c r="BW122" s="6"/>
      <c r="BX122" s="6"/>
      <c r="BY122" s="6"/>
      <c r="BZ122" s="7"/>
    </row>
    <row r="123" spans="1:80" s="30" customFormat="1" ht="25.5" customHeight="1" x14ac:dyDescent="0.2">
      <c r="A123" s="101"/>
      <c r="B123" s="101"/>
      <c r="C123" s="206" t="s">
        <v>204</v>
      </c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  <c r="R123" s="207"/>
      <c r="S123" s="207"/>
      <c r="T123" s="207"/>
      <c r="U123" s="207"/>
      <c r="V123" s="207"/>
      <c r="W123" s="207"/>
      <c r="X123" s="208"/>
      <c r="Y123" s="98">
        <v>94</v>
      </c>
      <c r="Z123" s="98"/>
      <c r="AA123" s="98"/>
      <c r="AB123" s="98"/>
      <c r="AC123" s="98"/>
      <c r="AD123" s="98">
        <v>0</v>
      </c>
      <c r="AE123" s="98"/>
      <c r="AF123" s="98"/>
      <c r="AG123" s="98"/>
      <c r="AH123" s="98"/>
      <c r="AI123" s="98">
        <v>94</v>
      </c>
      <c r="AJ123" s="98"/>
      <c r="AK123" s="98"/>
      <c r="AL123" s="98"/>
      <c r="AM123" s="98"/>
      <c r="AN123" s="98">
        <v>74</v>
      </c>
      <c r="AO123" s="98"/>
      <c r="AP123" s="98"/>
      <c r="AQ123" s="98"/>
      <c r="AR123" s="98"/>
      <c r="AS123" s="98">
        <v>0</v>
      </c>
      <c r="AT123" s="98"/>
      <c r="AU123" s="98"/>
      <c r="AV123" s="98"/>
      <c r="AW123" s="98"/>
      <c r="AX123" s="98">
        <v>74</v>
      </c>
      <c r="AY123" s="98"/>
      <c r="AZ123" s="98"/>
      <c r="BA123" s="98"/>
      <c r="BB123" s="98"/>
      <c r="BC123" s="98">
        <f>AN123-Y123</f>
        <v>-20</v>
      </c>
      <c r="BD123" s="98"/>
      <c r="BE123" s="98"/>
      <c r="BF123" s="98"/>
      <c r="BG123" s="98"/>
      <c r="BH123" s="98">
        <f>AS123-AD123</f>
        <v>0</v>
      </c>
      <c r="BI123" s="98"/>
      <c r="BJ123" s="98"/>
      <c r="BK123" s="98"/>
      <c r="BL123" s="98"/>
      <c r="BM123" s="98">
        <v>-20</v>
      </c>
      <c r="BN123" s="98"/>
      <c r="BO123" s="98"/>
      <c r="BP123" s="98"/>
      <c r="BQ123" s="98"/>
      <c r="BR123" s="6"/>
      <c r="BS123" s="6"/>
      <c r="BT123" s="6"/>
      <c r="BU123" s="6"/>
      <c r="BV123" s="6"/>
      <c r="BW123" s="6"/>
      <c r="BX123" s="6"/>
      <c r="BY123" s="6"/>
      <c r="BZ123" s="7"/>
    </row>
    <row r="124" spans="1:80" s="30" customFormat="1" ht="25.5" customHeight="1" x14ac:dyDescent="0.2">
      <c r="A124" s="101"/>
      <c r="B124" s="101"/>
      <c r="C124" s="206" t="s">
        <v>206</v>
      </c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  <c r="BI124" s="209"/>
      <c r="BJ124" s="209"/>
      <c r="BK124" s="209"/>
      <c r="BL124" s="209"/>
      <c r="BM124" s="209"/>
      <c r="BN124" s="209"/>
      <c r="BO124" s="209"/>
      <c r="BP124" s="209"/>
      <c r="BQ124" s="210"/>
      <c r="BR124" s="6"/>
      <c r="BS124" s="6"/>
      <c r="BT124" s="6"/>
      <c r="BU124" s="6"/>
      <c r="BV124" s="6"/>
      <c r="BW124" s="6"/>
      <c r="BX124" s="6"/>
      <c r="BY124" s="6"/>
      <c r="BZ124" s="7"/>
      <c r="CB124" s="30" t="s">
        <v>205</v>
      </c>
    </row>
    <row r="125" spans="1:80" s="30" customFormat="1" ht="12.75" customHeight="1" x14ac:dyDescent="0.2">
      <c r="A125" s="101"/>
      <c r="B125" s="101"/>
      <c r="C125" s="206" t="s">
        <v>207</v>
      </c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  <c r="R125" s="207"/>
      <c r="S125" s="207"/>
      <c r="T125" s="207"/>
      <c r="U125" s="207"/>
      <c r="V125" s="207"/>
      <c r="W125" s="207"/>
      <c r="X125" s="208"/>
      <c r="Y125" s="98">
        <v>100</v>
      </c>
      <c r="Z125" s="98"/>
      <c r="AA125" s="98"/>
      <c r="AB125" s="98"/>
      <c r="AC125" s="98"/>
      <c r="AD125" s="98">
        <v>0</v>
      </c>
      <c r="AE125" s="98"/>
      <c r="AF125" s="98"/>
      <c r="AG125" s="98"/>
      <c r="AH125" s="98"/>
      <c r="AI125" s="98">
        <v>100</v>
      </c>
      <c r="AJ125" s="98"/>
      <c r="AK125" s="98"/>
      <c r="AL125" s="98"/>
      <c r="AM125" s="98"/>
      <c r="AN125" s="98">
        <v>31</v>
      </c>
      <c r="AO125" s="98"/>
      <c r="AP125" s="98"/>
      <c r="AQ125" s="98"/>
      <c r="AR125" s="98"/>
      <c r="AS125" s="98">
        <v>0</v>
      </c>
      <c r="AT125" s="98"/>
      <c r="AU125" s="98"/>
      <c r="AV125" s="98"/>
      <c r="AW125" s="98"/>
      <c r="AX125" s="98">
        <v>31</v>
      </c>
      <c r="AY125" s="98"/>
      <c r="AZ125" s="98"/>
      <c r="BA125" s="98"/>
      <c r="BB125" s="98"/>
      <c r="BC125" s="98">
        <f>AN125-Y125</f>
        <v>-69</v>
      </c>
      <c r="BD125" s="98"/>
      <c r="BE125" s="98"/>
      <c r="BF125" s="98"/>
      <c r="BG125" s="98"/>
      <c r="BH125" s="98">
        <f>AS125-AD125</f>
        <v>0</v>
      </c>
      <c r="BI125" s="98"/>
      <c r="BJ125" s="98"/>
      <c r="BK125" s="98"/>
      <c r="BL125" s="98"/>
      <c r="BM125" s="98">
        <v>-69</v>
      </c>
      <c r="BN125" s="98"/>
      <c r="BO125" s="98"/>
      <c r="BP125" s="98"/>
      <c r="BQ125" s="98"/>
      <c r="BR125" s="6"/>
      <c r="BS125" s="6"/>
      <c r="BT125" s="6"/>
      <c r="BU125" s="6"/>
      <c r="BV125" s="6"/>
      <c r="BW125" s="6"/>
      <c r="BX125" s="6"/>
      <c r="BY125" s="6"/>
      <c r="BZ125" s="7"/>
    </row>
    <row r="126" spans="1:80" s="30" customFormat="1" ht="25.5" customHeight="1" x14ac:dyDescent="0.2">
      <c r="A126" s="101"/>
      <c r="B126" s="101"/>
      <c r="C126" s="206" t="s">
        <v>209</v>
      </c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  <c r="BI126" s="209"/>
      <c r="BJ126" s="209"/>
      <c r="BK126" s="209"/>
      <c r="BL126" s="209"/>
      <c r="BM126" s="209"/>
      <c r="BN126" s="209"/>
      <c r="BO126" s="209"/>
      <c r="BP126" s="209"/>
      <c r="BQ126" s="210"/>
      <c r="BR126" s="6"/>
      <c r="BS126" s="6"/>
      <c r="BT126" s="6"/>
      <c r="BU126" s="6"/>
      <c r="BV126" s="6"/>
      <c r="BW126" s="6"/>
      <c r="BX126" s="6"/>
      <c r="BY126" s="6"/>
      <c r="BZ126" s="7"/>
      <c r="CB126" s="30" t="s">
        <v>208</v>
      </c>
    </row>
    <row r="127" spans="1:80" s="30" customFormat="1" ht="12.75" customHeight="1" x14ac:dyDescent="0.2">
      <c r="A127" s="101"/>
      <c r="B127" s="101"/>
      <c r="C127" s="206" t="s">
        <v>210</v>
      </c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  <c r="R127" s="207"/>
      <c r="S127" s="207"/>
      <c r="T127" s="207"/>
      <c r="U127" s="207"/>
      <c r="V127" s="207"/>
      <c r="W127" s="207"/>
      <c r="X127" s="208"/>
      <c r="Y127" s="98">
        <v>100</v>
      </c>
      <c r="Z127" s="98"/>
      <c r="AA127" s="98"/>
      <c r="AB127" s="98"/>
      <c r="AC127" s="98"/>
      <c r="AD127" s="98">
        <v>0</v>
      </c>
      <c r="AE127" s="98"/>
      <c r="AF127" s="98"/>
      <c r="AG127" s="98"/>
      <c r="AH127" s="98"/>
      <c r="AI127" s="98">
        <v>100</v>
      </c>
      <c r="AJ127" s="98"/>
      <c r="AK127" s="98"/>
      <c r="AL127" s="98"/>
      <c r="AM127" s="98"/>
      <c r="AN127" s="98">
        <v>59</v>
      </c>
      <c r="AO127" s="98"/>
      <c r="AP127" s="98"/>
      <c r="AQ127" s="98"/>
      <c r="AR127" s="98"/>
      <c r="AS127" s="98">
        <v>0</v>
      </c>
      <c r="AT127" s="98"/>
      <c r="AU127" s="98"/>
      <c r="AV127" s="98"/>
      <c r="AW127" s="98"/>
      <c r="AX127" s="98">
        <v>59</v>
      </c>
      <c r="AY127" s="98"/>
      <c r="AZ127" s="98"/>
      <c r="BA127" s="98"/>
      <c r="BB127" s="98"/>
      <c r="BC127" s="98">
        <f>AN127-Y127</f>
        <v>-41</v>
      </c>
      <c r="BD127" s="98"/>
      <c r="BE127" s="98"/>
      <c r="BF127" s="98"/>
      <c r="BG127" s="98"/>
      <c r="BH127" s="98">
        <f>AS127-AD127</f>
        <v>0</v>
      </c>
      <c r="BI127" s="98"/>
      <c r="BJ127" s="98"/>
      <c r="BK127" s="98"/>
      <c r="BL127" s="98"/>
      <c r="BM127" s="98">
        <v>-41</v>
      </c>
      <c r="BN127" s="98"/>
      <c r="BO127" s="98"/>
      <c r="BP127" s="98"/>
      <c r="BQ127" s="98"/>
      <c r="BR127" s="6"/>
      <c r="BS127" s="6"/>
      <c r="BT127" s="6"/>
      <c r="BU127" s="6"/>
      <c r="BV127" s="6"/>
      <c r="BW127" s="6"/>
      <c r="BX127" s="6"/>
      <c r="BY127" s="6"/>
      <c r="BZ127" s="7"/>
    </row>
    <row r="128" spans="1:80" s="30" customFormat="1" ht="25.5" customHeight="1" x14ac:dyDescent="0.2">
      <c r="A128" s="101"/>
      <c r="B128" s="101"/>
      <c r="C128" s="206" t="s">
        <v>212</v>
      </c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  <c r="BI128" s="209"/>
      <c r="BJ128" s="209"/>
      <c r="BK128" s="209"/>
      <c r="BL128" s="209"/>
      <c r="BM128" s="209"/>
      <c r="BN128" s="209"/>
      <c r="BO128" s="209"/>
      <c r="BP128" s="209"/>
      <c r="BQ128" s="210"/>
      <c r="BR128" s="6"/>
      <c r="BS128" s="6"/>
      <c r="BT128" s="6"/>
      <c r="BU128" s="6"/>
      <c r="BV128" s="6"/>
      <c r="BW128" s="6"/>
      <c r="BX128" s="6"/>
      <c r="BY128" s="6"/>
      <c r="BZ128" s="7"/>
      <c r="CB128" s="30" t="s">
        <v>211</v>
      </c>
    </row>
    <row r="129" spans="1:107" s="30" customFormat="1" ht="12.75" customHeight="1" x14ac:dyDescent="0.2">
      <c r="A129" s="101"/>
      <c r="B129" s="101"/>
      <c r="C129" s="206" t="s">
        <v>213</v>
      </c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8"/>
      <c r="Y129" s="98">
        <v>100</v>
      </c>
      <c r="Z129" s="98"/>
      <c r="AA129" s="98"/>
      <c r="AB129" s="98"/>
      <c r="AC129" s="98"/>
      <c r="AD129" s="98">
        <v>0</v>
      </c>
      <c r="AE129" s="98"/>
      <c r="AF129" s="98"/>
      <c r="AG129" s="98"/>
      <c r="AH129" s="98"/>
      <c r="AI129" s="98">
        <v>100</v>
      </c>
      <c r="AJ129" s="98"/>
      <c r="AK129" s="98"/>
      <c r="AL129" s="98"/>
      <c r="AM129" s="98"/>
      <c r="AN129" s="98">
        <v>94</v>
      </c>
      <c r="AO129" s="98"/>
      <c r="AP129" s="98"/>
      <c r="AQ129" s="98"/>
      <c r="AR129" s="98"/>
      <c r="AS129" s="98">
        <v>0</v>
      </c>
      <c r="AT129" s="98"/>
      <c r="AU129" s="98"/>
      <c r="AV129" s="98"/>
      <c r="AW129" s="98"/>
      <c r="AX129" s="98">
        <v>94</v>
      </c>
      <c r="AY129" s="98"/>
      <c r="AZ129" s="98"/>
      <c r="BA129" s="98"/>
      <c r="BB129" s="98"/>
      <c r="BC129" s="98">
        <f>AN129-Y129</f>
        <v>-6</v>
      </c>
      <c r="BD129" s="98"/>
      <c r="BE129" s="98"/>
      <c r="BF129" s="98"/>
      <c r="BG129" s="98"/>
      <c r="BH129" s="98">
        <f>AS129-AD129</f>
        <v>0</v>
      </c>
      <c r="BI129" s="98"/>
      <c r="BJ129" s="98"/>
      <c r="BK129" s="98"/>
      <c r="BL129" s="98"/>
      <c r="BM129" s="98">
        <v>-6</v>
      </c>
      <c r="BN129" s="98"/>
      <c r="BO129" s="98"/>
      <c r="BP129" s="98"/>
      <c r="BQ129" s="98"/>
      <c r="BR129" s="6"/>
      <c r="BS129" s="6"/>
      <c r="BT129" s="6"/>
      <c r="BU129" s="6"/>
      <c r="BV129" s="6"/>
      <c r="BW129" s="6"/>
      <c r="BX129" s="6"/>
      <c r="BY129" s="6"/>
      <c r="BZ129" s="7"/>
    </row>
    <row r="130" spans="1:107" s="30" customFormat="1" ht="25.5" customHeight="1" x14ac:dyDescent="0.2">
      <c r="A130" s="101"/>
      <c r="B130" s="101"/>
      <c r="C130" s="206" t="s">
        <v>215</v>
      </c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  <c r="BI130" s="209"/>
      <c r="BJ130" s="209"/>
      <c r="BK130" s="209"/>
      <c r="BL130" s="209"/>
      <c r="BM130" s="209"/>
      <c r="BN130" s="209"/>
      <c r="BO130" s="209"/>
      <c r="BP130" s="209"/>
      <c r="BQ130" s="210"/>
      <c r="BR130" s="6"/>
      <c r="BS130" s="6"/>
      <c r="BT130" s="6"/>
      <c r="BU130" s="6"/>
      <c r="BV130" s="6"/>
      <c r="BW130" s="6"/>
      <c r="BX130" s="6"/>
      <c r="BY130" s="6"/>
      <c r="BZ130" s="7"/>
      <c r="CB130" s="30" t="s">
        <v>214</v>
      </c>
    </row>
    <row r="131" spans="1:107" s="30" customFormat="1" ht="25.5" customHeight="1" x14ac:dyDescent="0.2">
      <c r="A131" s="101"/>
      <c r="B131" s="101"/>
      <c r="C131" s="206" t="s">
        <v>216</v>
      </c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  <c r="R131" s="207"/>
      <c r="S131" s="207"/>
      <c r="T131" s="207"/>
      <c r="U131" s="207"/>
      <c r="V131" s="207"/>
      <c r="W131" s="207"/>
      <c r="X131" s="208"/>
      <c r="Y131" s="98">
        <v>100</v>
      </c>
      <c r="Z131" s="98"/>
      <c r="AA131" s="98"/>
      <c r="AB131" s="98"/>
      <c r="AC131" s="98"/>
      <c r="AD131" s="98">
        <v>0</v>
      </c>
      <c r="AE131" s="98"/>
      <c r="AF131" s="98"/>
      <c r="AG131" s="98"/>
      <c r="AH131" s="98"/>
      <c r="AI131" s="98">
        <v>100</v>
      </c>
      <c r="AJ131" s="98"/>
      <c r="AK131" s="98"/>
      <c r="AL131" s="98"/>
      <c r="AM131" s="98"/>
      <c r="AN131" s="98">
        <v>0</v>
      </c>
      <c r="AO131" s="98"/>
      <c r="AP131" s="98"/>
      <c r="AQ131" s="98"/>
      <c r="AR131" s="98"/>
      <c r="AS131" s="98">
        <v>0</v>
      </c>
      <c r="AT131" s="98"/>
      <c r="AU131" s="98"/>
      <c r="AV131" s="98"/>
      <c r="AW131" s="98"/>
      <c r="AX131" s="98">
        <v>0</v>
      </c>
      <c r="AY131" s="98"/>
      <c r="AZ131" s="98"/>
      <c r="BA131" s="98"/>
      <c r="BB131" s="98"/>
      <c r="BC131" s="98">
        <f>AN131-Y131</f>
        <v>-100</v>
      </c>
      <c r="BD131" s="98"/>
      <c r="BE131" s="98"/>
      <c r="BF131" s="98"/>
      <c r="BG131" s="98"/>
      <c r="BH131" s="98">
        <f>AS131-AD131</f>
        <v>0</v>
      </c>
      <c r="BI131" s="98"/>
      <c r="BJ131" s="98"/>
      <c r="BK131" s="98"/>
      <c r="BL131" s="98"/>
      <c r="BM131" s="98">
        <v>-100</v>
      </c>
      <c r="BN131" s="98"/>
      <c r="BO131" s="98"/>
      <c r="BP131" s="98"/>
      <c r="BQ131" s="98"/>
      <c r="BR131" s="6"/>
      <c r="BS131" s="6"/>
      <c r="BT131" s="6"/>
      <c r="BU131" s="6"/>
      <c r="BV131" s="6"/>
      <c r="BW131" s="6"/>
      <c r="BX131" s="6"/>
      <c r="BY131" s="6"/>
      <c r="BZ131" s="7"/>
    </row>
    <row r="132" spans="1:107" s="30" customFormat="1" ht="25.5" customHeight="1" x14ac:dyDescent="0.2">
      <c r="A132" s="101"/>
      <c r="B132" s="101"/>
      <c r="C132" s="206" t="s">
        <v>218</v>
      </c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  <c r="BI132" s="209"/>
      <c r="BJ132" s="209"/>
      <c r="BK132" s="209"/>
      <c r="BL132" s="209"/>
      <c r="BM132" s="209"/>
      <c r="BN132" s="209"/>
      <c r="BO132" s="209"/>
      <c r="BP132" s="209"/>
      <c r="BQ132" s="210"/>
      <c r="BR132" s="6"/>
      <c r="BS132" s="6"/>
      <c r="BT132" s="6"/>
      <c r="BU132" s="6"/>
      <c r="BV132" s="6"/>
      <c r="BW132" s="6"/>
      <c r="BX132" s="6"/>
      <c r="BY132" s="6"/>
      <c r="BZ132" s="7"/>
      <c r="CB132" s="30" t="s">
        <v>217</v>
      </c>
    </row>
    <row r="133" spans="1:107" s="30" customFormat="1" ht="25.5" customHeight="1" x14ac:dyDescent="0.2">
      <c r="A133" s="101"/>
      <c r="B133" s="101"/>
      <c r="C133" s="206" t="s">
        <v>219</v>
      </c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  <c r="R133" s="207"/>
      <c r="S133" s="207"/>
      <c r="T133" s="207"/>
      <c r="U133" s="207"/>
      <c r="V133" s="207"/>
      <c r="W133" s="207"/>
      <c r="X133" s="208"/>
      <c r="Y133" s="98">
        <v>100</v>
      </c>
      <c r="Z133" s="98"/>
      <c r="AA133" s="98"/>
      <c r="AB133" s="98"/>
      <c r="AC133" s="98"/>
      <c r="AD133" s="98">
        <v>0</v>
      </c>
      <c r="AE133" s="98"/>
      <c r="AF133" s="98"/>
      <c r="AG133" s="98"/>
      <c r="AH133" s="98"/>
      <c r="AI133" s="98">
        <v>100</v>
      </c>
      <c r="AJ133" s="98"/>
      <c r="AK133" s="98"/>
      <c r="AL133" s="98"/>
      <c r="AM133" s="98"/>
      <c r="AN133" s="98">
        <v>86</v>
      </c>
      <c r="AO133" s="98"/>
      <c r="AP133" s="98"/>
      <c r="AQ133" s="98"/>
      <c r="AR133" s="98"/>
      <c r="AS133" s="98">
        <v>0</v>
      </c>
      <c r="AT133" s="98"/>
      <c r="AU133" s="98"/>
      <c r="AV133" s="98"/>
      <c r="AW133" s="98"/>
      <c r="AX133" s="98">
        <v>86</v>
      </c>
      <c r="AY133" s="98"/>
      <c r="AZ133" s="98"/>
      <c r="BA133" s="98"/>
      <c r="BB133" s="98"/>
      <c r="BC133" s="98">
        <f>AN133-Y133</f>
        <v>-14</v>
      </c>
      <c r="BD133" s="98"/>
      <c r="BE133" s="98"/>
      <c r="BF133" s="98"/>
      <c r="BG133" s="98"/>
      <c r="BH133" s="98">
        <f>AS133-AD133</f>
        <v>0</v>
      </c>
      <c r="BI133" s="98"/>
      <c r="BJ133" s="98"/>
      <c r="BK133" s="98"/>
      <c r="BL133" s="98"/>
      <c r="BM133" s="98">
        <v>-14</v>
      </c>
      <c r="BN133" s="98"/>
      <c r="BO133" s="98"/>
      <c r="BP133" s="98"/>
      <c r="BQ133" s="98"/>
      <c r="BR133" s="6"/>
      <c r="BS133" s="6"/>
      <c r="BT133" s="6"/>
      <c r="BU133" s="6"/>
      <c r="BV133" s="6"/>
      <c r="BW133" s="6"/>
      <c r="BX133" s="6"/>
      <c r="BY133" s="6"/>
      <c r="BZ133" s="7"/>
    </row>
    <row r="134" spans="1:107" s="30" customFormat="1" ht="25.5" customHeight="1" x14ac:dyDescent="0.2">
      <c r="A134" s="101"/>
      <c r="B134" s="101"/>
      <c r="C134" s="206" t="s">
        <v>221</v>
      </c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  <c r="BI134" s="209"/>
      <c r="BJ134" s="209"/>
      <c r="BK134" s="209"/>
      <c r="BL134" s="209"/>
      <c r="BM134" s="209"/>
      <c r="BN134" s="209"/>
      <c r="BO134" s="209"/>
      <c r="BP134" s="209"/>
      <c r="BQ134" s="210"/>
      <c r="BR134" s="6"/>
      <c r="BS134" s="6"/>
      <c r="BT134" s="6"/>
      <c r="BU134" s="6"/>
      <c r="BV134" s="6"/>
      <c r="BW134" s="6"/>
      <c r="BX134" s="6"/>
      <c r="BY134" s="6"/>
      <c r="BZ134" s="7"/>
      <c r="CB134" s="30" t="s">
        <v>220</v>
      </c>
    </row>
    <row r="135" spans="1:107" ht="12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107" ht="15.75" customHeight="1" x14ac:dyDescent="0.2">
      <c r="A136" s="83" t="s">
        <v>105</v>
      </c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  <c r="AA136" s="83"/>
      <c r="AB136" s="83"/>
      <c r="AC136" s="83"/>
      <c r="AD136" s="83"/>
      <c r="AE136" s="83"/>
      <c r="AF136" s="83"/>
      <c r="AG136" s="83"/>
      <c r="AH136" s="83"/>
      <c r="AI136" s="83"/>
      <c r="AJ136" s="83"/>
      <c r="AK136" s="83"/>
      <c r="AL136" s="83"/>
      <c r="AM136" s="83"/>
      <c r="AN136" s="83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  <c r="AZ136" s="83"/>
      <c r="BA136" s="83"/>
      <c r="BB136" s="83"/>
      <c r="BC136" s="83"/>
      <c r="BD136" s="83"/>
      <c r="BE136" s="83"/>
      <c r="BF136" s="83"/>
      <c r="BG136" s="83"/>
      <c r="BH136" s="83"/>
      <c r="BI136" s="83"/>
      <c r="BJ136" s="83"/>
      <c r="BK136" s="83"/>
      <c r="BL136" s="83"/>
      <c r="BM136" s="83"/>
      <c r="BN136" s="83"/>
      <c r="BO136" s="83"/>
      <c r="BP136" s="83"/>
      <c r="BQ136" s="83"/>
    </row>
    <row r="137" spans="1:107" ht="38.25" customHeight="1" x14ac:dyDescent="0.2">
      <c r="A137" s="181" t="s">
        <v>309</v>
      </c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2"/>
      <c r="BO137" s="6"/>
      <c r="BP137" s="6"/>
      <c r="BQ137" s="6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</row>
    <row r="138" spans="1:107" ht="12" customHeight="1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</row>
    <row r="139" spans="1:107" ht="15.75" customHeight="1" x14ac:dyDescent="0.2">
      <c r="A139" s="83" t="s">
        <v>57</v>
      </c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83"/>
      <c r="AC139" s="83"/>
      <c r="AD139" s="83"/>
      <c r="AE139" s="83"/>
      <c r="AF139" s="83"/>
      <c r="AG139" s="83"/>
      <c r="AH139" s="83"/>
      <c r="AI139" s="83"/>
      <c r="AJ139" s="83"/>
      <c r="AK139" s="83"/>
      <c r="AL139" s="83"/>
      <c r="AM139" s="83"/>
      <c r="AN139" s="83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  <c r="AZ139" s="83"/>
      <c r="BA139" s="83"/>
      <c r="BB139" s="83"/>
      <c r="BC139" s="83"/>
      <c r="BD139" s="83"/>
      <c r="BE139" s="83"/>
      <c r="BF139" s="83"/>
      <c r="BG139" s="83"/>
      <c r="BH139" s="83"/>
      <c r="BI139" s="83"/>
      <c r="BJ139" s="83"/>
      <c r="BK139" s="83"/>
      <c r="BL139" s="83"/>
      <c r="BM139" s="83"/>
      <c r="BN139" s="83"/>
      <c r="BO139" s="83"/>
      <c r="BP139" s="83"/>
      <c r="BQ139" s="83"/>
    </row>
    <row r="140" spans="1:107" ht="15" customHeight="1" x14ac:dyDescent="0.2">
      <c r="A140" s="57" t="s">
        <v>290</v>
      </c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57"/>
      <c r="AX140" s="57"/>
      <c r="AY140" s="57"/>
      <c r="AZ140" s="57"/>
      <c r="BA140" s="57"/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57"/>
    </row>
    <row r="141" spans="1:107" ht="48" customHeight="1" x14ac:dyDescent="0.2">
      <c r="A141" s="45" t="s">
        <v>3</v>
      </c>
      <c r="B141" s="45"/>
      <c r="C141" s="45" t="s">
        <v>4</v>
      </c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 t="s">
        <v>58</v>
      </c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 t="s">
        <v>59</v>
      </c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45"/>
      <c r="BD141" s="45" t="s">
        <v>60</v>
      </c>
      <c r="BE141" s="45"/>
      <c r="BF141" s="45"/>
      <c r="BG141" s="45"/>
      <c r="BH141" s="45"/>
      <c r="BI141" s="45"/>
      <c r="BJ141" s="45"/>
      <c r="BK141" s="45"/>
      <c r="BL141" s="45"/>
      <c r="BM141" s="45"/>
      <c r="BN141" s="45"/>
      <c r="BO141" s="45"/>
      <c r="BP141" s="45"/>
      <c r="BQ141" s="45"/>
    </row>
    <row r="142" spans="1:107" ht="29.1" customHeight="1" x14ac:dyDescent="0.2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 t="s">
        <v>2</v>
      </c>
      <c r="AB142" s="45"/>
      <c r="AC142" s="45"/>
      <c r="AD142" s="45"/>
      <c r="AE142" s="45"/>
      <c r="AF142" s="45" t="s">
        <v>1</v>
      </c>
      <c r="AG142" s="45"/>
      <c r="AH142" s="45"/>
      <c r="AI142" s="45"/>
      <c r="AJ142" s="45"/>
      <c r="AK142" s="45" t="s">
        <v>17</v>
      </c>
      <c r="AL142" s="45"/>
      <c r="AM142" s="45"/>
      <c r="AN142" s="45"/>
      <c r="AO142" s="45"/>
      <c r="AP142" s="45" t="s">
        <v>2</v>
      </c>
      <c r="AQ142" s="45"/>
      <c r="AR142" s="45"/>
      <c r="AS142" s="45"/>
      <c r="AT142" s="45"/>
      <c r="AU142" s="45" t="s">
        <v>1</v>
      </c>
      <c r="AV142" s="45"/>
      <c r="AW142" s="45"/>
      <c r="AX142" s="45"/>
      <c r="AY142" s="45"/>
      <c r="AZ142" s="45" t="s">
        <v>17</v>
      </c>
      <c r="BA142" s="45"/>
      <c r="BB142" s="45"/>
      <c r="BC142" s="45"/>
      <c r="BD142" s="45" t="s">
        <v>2</v>
      </c>
      <c r="BE142" s="45"/>
      <c r="BF142" s="45"/>
      <c r="BG142" s="45"/>
      <c r="BH142" s="45"/>
      <c r="BI142" s="45" t="s">
        <v>1</v>
      </c>
      <c r="BJ142" s="45"/>
      <c r="BK142" s="45"/>
      <c r="BL142" s="45"/>
      <c r="BM142" s="45"/>
      <c r="BN142" s="45" t="s">
        <v>18</v>
      </c>
      <c r="BO142" s="45"/>
      <c r="BP142" s="45"/>
      <c r="BQ142" s="45"/>
    </row>
    <row r="143" spans="1:107" ht="15.95" customHeight="1" x14ac:dyDescent="0.2">
      <c r="A143" s="70">
        <v>1</v>
      </c>
      <c r="B143" s="70"/>
      <c r="C143" s="70">
        <v>2</v>
      </c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67">
        <v>3</v>
      </c>
      <c r="AB143" s="68"/>
      <c r="AC143" s="68"/>
      <c r="AD143" s="68"/>
      <c r="AE143" s="69"/>
      <c r="AF143" s="67">
        <v>4</v>
      </c>
      <c r="AG143" s="68"/>
      <c r="AH143" s="68"/>
      <c r="AI143" s="68"/>
      <c r="AJ143" s="69"/>
      <c r="AK143" s="67">
        <v>5</v>
      </c>
      <c r="AL143" s="68"/>
      <c r="AM143" s="68"/>
      <c r="AN143" s="68"/>
      <c r="AO143" s="69"/>
      <c r="AP143" s="67">
        <v>6</v>
      </c>
      <c r="AQ143" s="68"/>
      <c r="AR143" s="68"/>
      <c r="AS143" s="68"/>
      <c r="AT143" s="69"/>
      <c r="AU143" s="67">
        <v>7</v>
      </c>
      <c r="AV143" s="68"/>
      <c r="AW143" s="68"/>
      <c r="AX143" s="68"/>
      <c r="AY143" s="69"/>
      <c r="AZ143" s="67">
        <v>8</v>
      </c>
      <c r="BA143" s="68"/>
      <c r="BB143" s="68"/>
      <c r="BC143" s="69"/>
      <c r="BD143" s="67">
        <v>9</v>
      </c>
      <c r="BE143" s="68"/>
      <c r="BF143" s="68"/>
      <c r="BG143" s="68"/>
      <c r="BH143" s="69"/>
      <c r="BI143" s="70">
        <v>10</v>
      </c>
      <c r="BJ143" s="70"/>
      <c r="BK143" s="70"/>
      <c r="BL143" s="70"/>
      <c r="BM143" s="70"/>
      <c r="BN143" s="70">
        <v>11</v>
      </c>
      <c r="BO143" s="70"/>
      <c r="BP143" s="70"/>
      <c r="BQ143" s="70"/>
    </row>
    <row r="144" spans="1:107" ht="15.75" hidden="1" customHeight="1" x14ac:dyDescent="0.2">
      <c r="A144" s="101" t="s">
        <v>11</v>
      </c>
      <c r="B144" s="101"/>
      <c r="C144" s="97" t="s">
        <v>12</v>
      </c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125"/>
      <c r="AA144" s="52" t="s">
        <v>33</v>
      </c>
      <c r="AB144" s="52"/>
      <c r="AC144" s="52"/>
      <c r="AD144" s="52"/>
      <c r="AE144" s="52"/>
      <c r="AF144" s="52" t="s">
        <v>91</v>
      </c>
      <c r="AG144" s="52"/>
      <c r="AH144" s="52"/>
      <c r="AI144" s="52"/>
      <c r="AJ144" s="52"/>
      <c r="AK144" s="49" t="s">
        <v>13</v>
      </c>
      <c r="AL144" s="49"/>
      <c r="AM144" s="49"/>
      <c r="AN144" s="49"/>
      <c r="AO144" s="49"/>
      <c r="AP144" s="52" t="s">
        <v>34</v>
      </c>
      <c r="AQ144" s="52"/>
      <c r="AR144" s="52"/>
      <c r="AS144" s="52"/>
      <c r="AT144" s="52"/>
      <c r="AU144" s="52" t="s">
        <v>19</v>
      </c>
      <c r="AV144" s="52"/>
      <c r="AW144" s="52"/>
      <c r="AX144" s="52"/>
      <c r="AY144" s="52"/>
      <c r="AZ144" s="49" t="s">
        <v>13</v>
      </c>
      <c r="BA144" s="49"/>
      <c r="BB144" s="49"/>
      <c r="BC144" s="49"/>
      <c r="BD144" s="98" t="s">
        <v>104</v>
      </c>
      <c r="BE144" s="98"/>
      <c r="BF144" s="98"/>
      <c r="BG144" s="98"/>
      <c r="BH144" s="98"/>
      <c r="BI144" s="98" t="s">
        <v>104</v>
      </c>
      <c r="BJ144" s="98"/>
      <c r="BK144" s="98"/>
      <c r="BL144" s="98"/>
      <c r="BM144" s="98"/>
      <c r="BN144" s="53" t="s">
        <v>104</v>
      </c>
      <c r="BO144" s="53"/>
      <c r="BP144" s="53"/>
      <c r="BQ144" s="53"/>
      <c r="CA144" s="1" t="s">
        <v>95</v>
      </c>
    </row>
    <row r="145" spans="1:80" s="38" customFormat="1" ht="12.75" customHeight="1" x14ac:dyDescent="0.2">
      <c r="A145" s="63">
        <v>1</v>
      </c>
      <c r="B145" s="63"/>
      <c r="C145" s="64" t="s">
        <v>107</v>
      </c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6"/>
      <c r="AA145" s="51">
        <v>1434467</v>
      </c>
      <c r="AB145" s="51"/>
      <c r="AC145" s="51"/>
      <c r="AD145" s="51"/>
      <c r="AE145" s="51"/>
      <c r="AF145" s="51">
        <v>0</v>
      </c>
      <c r="AG145" s="51"/>
      <c r="AH145" s="51"/>
      <c r="AI145" s="51"/>
      <c r="AJ145" s="51"/>
      <c r="AK145" s="51">
        <f>AA145+AF145</f>
        <v>1434467</v>
      </c>
      <c r="AL145" s="51"/>
      <c r="AM145" s="51"/>
      <c r="AN145" s="51"/>
      <c r="AO145" s="51"/>
      <c r="AP145" s="51">
        <v>1387380</v>
      </c>
      <c r="AQ145" s="51"/>
      <c r="AR145" s="51"/>
      <c r="AS145" s="51"/>
      <c r="AT145" s="51"/>
      <c r="AU145" s="51">
        <v>0</v>
      </c>
      <c r="AV145" s="51"/>
      <c r="AW145" s="51"/>
      <c r="AX145" s="51"/>
      <c r="AY145" s="51"/>
      <c r="AZ145" s="51">
        <f>AP145+AU145</f>
        <v>1387380</v>
      </c>
      <c r="BA145" s="51"/>
      <c r="BB145" s="51"/>
      <c r="BC145" s="51"/>
      <c r="BD145" s="51">
        <f>IF(AA145=0,0,AP145/AA145*100-100)</f>
        <v>-3.2825432721700736</v>
      </c>
      <c r="BE145" s="51"/>
      <c r="BF145" s="51"/>
      <c r="BG145" s="51"/>
      <c r="BH145" s="51"/>
      <c r="BI145" s="51">
        <f>IF(AF145=0,0,AU145/AF145*100-100)</f>
        <v>0</v>
      </c>
      <c r="BJ145" s="51"/>
      <c r="BK145" s="51"/>
      <c r="BL145" s="51"/>
      <c r="BM145" s="51"/>
      <c r="BN145" s="51">
        <f>IF(AK145=0,0,AZ145/AK145*100-100)</f>
        <v>-3.2825432721700736</v>
      </c>
      <c r="BO145" s="51"/>
      <c r="BP145" s="51"/>
      <c r="BQ145" s="51"/>
      <c r="CA145" s="38" t="s">
        <v>96</v>
      </c>
    </row>
    <row r="146" spans="1:80" ht="15" customHeight="1" x14ac:dyDescent="0.2">
      <c r="A146" s="185" t="s">
        <v>42</v>
      </c>
      <c r="B146" s="152"/>
      <c r="C146" s="186" t="s">
        <v>108</v>
      </c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  <c r="P146" s="187"/>
      <c r="Q146" s="187"/>
      <c r="R146" s="187"/>
      <c r="S146" s="187"/>
      <c r="T146" s="187"/>
      <c r="U146" s="187"/>
      <c r="V146" s="187"/>
      <c r="W146" s="187"/>
      <c r="X146" s="187"/>
      <c r="Y146" s="187"/>
      <c r="Z146" s="188"/>
      <c r="AA146" s="184">
        <v>16697</v>
      </c>
      <c r="AB146" s="184"/>
      <c r="AC146" s="184"/>
      <c r="AD146" s="184"/>
      <c r="AE146" s="184"/>
      <c r="AF146" s="184">
        <v>0</v>
      </c>
      <c r="AG146" s="184"/>
      <c r="AH146" s="184"/>
      <c r="AI146" s="184"/>
      <c r="AJ146" s="184"/>
      <c r="AK146" s="184">
        <f>AA146+AF146</f>
        <v>16697</v>
      </c>
      <c r="AL146" s="184"/>
      <c r="AM146" s="184"/>
      <c r="AN146" s="184"/>
      <c r="AO146" s="184"/>
      <c r="AP146" s="184">
        <v>0</v>
      </c>
      <c r="AQ146" s="184"/>
      <c r="AR146" s="184"/>
      <c r="AS146" s="184"/>
      <c r="AT146" s="184"/>
      <c r="AU146" s="184">
        <v>0</v>
      </c>
      <c r="AV146" s="184"/>
      <c r="AW146" s="184"/>
      <c r="AX146" s="184"/>
      <c r="AY146" s="184"/>
      <c r="AZ146" s="184">
        <f>AP146+AU146</f>
        <v>0</v>
      </c>
      <c r="BA146" s="184"/>
      <c r="BB146" s="184"/>
      <c r="BC146" s="184"/>
      <c r="BD146" s="184">
        <f>IF(AA146=0,0,AP146/AA146*100-100)</f>
        <v>-100</v>
      </c>
      <c r="BE146" s="184"/>
      <c r="BF146" s="184"/>
      <c r="BG146" s="184"/>
      <c r="BH146" s="184"/>
      <c r="BI146" s="184">
        <f>IF(AF146=0,0,AU146/AF146*100-100)</f>
        <v>0</v>
      </c>
      <c r="BJ146" s="184"/>
      <c r="BK146" s="184"/>
      <c r="BL146" s="184"/>
      <c r="BM146" s="184"/>
      <c r="BN146" s="184">
        <f>IF(AK146=0,0,AZ146/AK146*100-100)</f>
        <v>-100</v>
      </c>
      <c r="BO146" s="184"/>
      <c r="BP146" s="184"/>
      <c r="BQ146" s="184"/>
    </row>
    <row r="147" spans="1:80" ht="25.5" customHeight="1" x14ac:dyDescent="0.2">
      <c r="A147" s="185"/>
      <c r="B147" s="152"/>
      <c r="C147" s="203" t="s">
        <v>223</v>
      </c>
      <c r="D147" s="204"/>
      <c r="E147" s="204"/>
      <c r="F147" s="204"/>
      <c r="G147" s="204"/>
      <c r="H147" s="204"/>
      <c r="I147" s="204"/>
      <c r="J147" s="204"/>
      <c r="K147" s="204"/>
      <c r="L147" s="204"/>
      <c r="M147" s="204"/>
      <c r="N147" s="204"/>
      <c r="O147" s="204"/>
      <c r="P147" s="204"/>
      <c r="Q147" s="204"/>
      <c r="R147" s="204"/>
      <c r="S147" s="204"/>
      <c r="T147" s="204"/>
      <c r="U147" s="204"/>
      <c r="V147" s="204"/>
      <c r="W147" s="204"/>
      <c r="X147" s="204"/>
      <c r="Y147" s="204"/>
      <c r="Z147" s="204"/>
      <c r="AA147" s="204"/>
      <c r="AB147" s="204"/>
      <c r="AC147" s="204"/>
      <c r="AD147" s="204"/>
      <c r="AE147" s="204"/>
      <c r="AF147" s="204"/>
      <c r="AG147" s="204"/>
      <c r="AH147" s="204"/>
      <c r="AI147" s="204"/>
      <c r="AJ147" s="204"/>
      <c r="AK147" s="204"/>
      <c r="AL147" s="204"/>
      <c r="AM147" s="204"/>
      <c r="AN147" s="204"/>
      <c r="AO147" s="204"/>
      <c r="AP147" s="204"/>
      <c r="AQ147" s="204"/>
      <c r="AR147" s="204"/>
      <c r="AS147" s="204"/>
      <c r="AT147" s="204"/>
      <c r="AU147" s="204"/>
      <c r="AV147" s="204"/>
      <c r="AW147" s="204"/>
      <c r="AX147" s="204"/>
      <c r="AY147" s="204"/>
      <c r="AZ147" s="204"/>
      <c r="BA147" s="204"/>
      <c r="BB147" s="204"/>
      <c r="BC147" s="204"/>
      <c r="BD147" s="204"/>
      <c r="BE147" s="204"/>
      <c r="BF147" s="204"/>
      <c r="BG147" s="204"/>
      <c r="BH147" s="204"/>
      <c r="BI147" s="204"/>
      <c r="BJ147" s="204"/>
      <c r="BK147" s="204"/>
      <c r="BL147" s="204"/>
      <c r="BM147" s="204"/>
      <c r="BN147" s="204"/>
      <c r="BO147" s="204"/>
      <c r="BP147" s="204"/>
      <c r="BQ147" s="205"/>
      <c r="CB147" s="1" t="s">
        <v>222</v>
      </c>
    </row>
    <row r="148" spans="1:80" ht="15" customHeight="1" x14ac:dyDescent="0.2">
      <c r="A148" s="185" t="s">
        <v>101</v>
      </c>
      <c r="B148" s="152"/>
      <c r="C148" s="202" t="s">
        <v>224</v>
      </c>
      <c r="D148" s="187"/>
      <c r="E148" s="187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8"/>
      <c r="AA148" s="184">
        <v>32500</v>
      </c>
      <c r="AB148" s="184"/>
      <c r="AC148" s="184"/>
      <c r="AD148" s="184"/>
      <c r="AE148" s="184"/>
      <c r="AF148" s="184">
        <v>0</v>
      </c>
      <c r="AG148" s="184"/>
      <c r="AH148" s="184"/>
      <c r="AI148" s="184"/>
      <c r="AJ148" s="184"/>
      <c r="AK148" s="184">
        <f>AA148+AF148</f>
        <v>32500</v>
      </c>
      <c r="AL148" s="184"/>
      <c r="AM148" s="184"/>
      <c r="AN148" s="184"/>
      <c r="AO148" s="184"/>
      <c r="AP148" s="184">
        <v>0</v>
      </c>
      <c r="AQ148" s="184"/>
      <c r="AR148" s="184"/>
      <c r="AS148" s="184"/>
      <c r="AT148" s="184"/>
      <c r="AU148" s="184">
        <v>0</v>
      </c>
      <c r="AV148" s="184"/>
      <c r="AW148" s="184"/>
      <c r="AX148" s="184"/>
      <c r="AY148" s="184"/>
      <c r="AZ148" s="184">
        <f>AP148+AU148</f>
        <v>0</v>
      </c>
      <c r="BA148" s="184"/>
      <c r="BB148" s="184"/>
      <c r="BC148" s="184"/>
      <c r="BD148" s="184">
        <f>IF(AA148=0,0,AP148/AA148*100-100)</f>
        <v>-100</v>
      </c>
      <c r="BE148" s="184"/>
      <c r="BF148" s="184"/>
      <c r="BG148" s="184"/>
      <c r="BH148" s="184"/>
      <c r="BI148" s="184">
        <f>IF(AF148=0,0,AU148/AF148*100-100)</f>
        <v>0</v>
      </c>
      <c r="BJ148" s="184"/>
      <c r="BK148" s="184"/>
      <c r="BL148" s="184"/>
      <c r="BM148" s="184"/>
      <c r="BN148" s="184">
        <f>IF(AK148=0,0,AZ148/AK148*100-100)</f>
        <v>-100</v>
      </c>
      <c r="BO148" s="184"/>
      <c r="BP148" s="184"/>
      <c r="BQ148" s="184"/>
    </row>
    <row r="149" spans="1:80" ht="25.5" customHeight="1" x14ac:dyDescent="0.2">
      <c r="A149" s="185"/>
      <c r="B149" s="152"/>
      <c r="C149" s="203" t="s">
        <v>226</v>
      </c>
      <c r="D149" s="204"/>
      <c r="E149" s="204"/>
      <c r="F149" s="204"/>
      <c r="G149" s="204"/>
      <c r="H149" s="204"/>
      <c r="I149" s="204"/>
      <c r="J149" s="204"/>
      <c r="K149" s="204"/>
      <c r="L149" s="204"/>
      <c r="M149" s="204"/>
      <c r="N149" s="204"/>
      <c r="O149" s="204"/>
      <c r="P149" s="204"/>
      <c r="Q149" s="204"/>
      <c r="R149" s="204"/>
      <c r="S149" s="204"/>
      <c r="T149" s="204"/>
      <c r="U149" s="204"/>
      <c r="V149" s="204"/>
      <c r="W149" s="204"/>
      <c r="X149" s="204"/>
      <c r="Y149" s="204"/>
      <c r="Z149" s="204"/>
      <c r="AA149" s="204"/>
      <c r="AB149" s="204"/>
      <c r="AC149" s="204"/>
      <c r="AD149" s="204"/>
      <c r="AE149" s="204"/>
      <c r="AF149" s="204"/>
      <c r="AG149" s="204"/>
      <c r="AH149" s="204"/>
      <c r="AI149" s="204"/>
      <c r="AJ149" s="204"/>
      <c r="AK149" s="204"/>
      <c r="AL149" s="204"/>
      <c r="AM149" s="204"/>
      <c r="AN149" s="204"/>
      <c r="AO149" s="204"/>
      <c r="AP149" s="204"/>
      <c r="AQ149" s="204"/>
      <c r="AR149" s="204"/>
      <c r="AS149" s="204"/>
      <c r="AT149" s="204"/>
      <c r="AU149" s="204"/>
      <c r="AV149" s="204"/>
      <c r="AW149" s="204"/>
      <c r="AX149" s="204"/>
      <c r="AY149" s="204"/>
      <c r="AZ149" s="204"/>
      <c r="BA149" s="204"/>
      <c r="BB149" s="204"/>
      <c r="BC149" s="204"/>
      <c r="BD149" s="204"/>
      <c r="BE149" s="204"/>
      <c r="BF149" s="204"/>
      <c r="BG149" s="204"/>
      <c r="BH149" s="204"/>
      <c r="BI149" s="204"/>
      <c r="BJ149" s="204"/>
      <c r="BK149" s="204"/>
      <c r="BL149" s="204"/>
      <c r="BM149" s="204"/>
      <c r="BN149" s="204"/>
      <c r="BO149" s="204"/>
      <c r="BP149" s="204"/>
      <c r="BQ149" s="205"/>
      <c r="CB149" s="1" t="s">
        <v>225</v>
      </c>
    </row>
    <row r="150" spans="1:80" ht="15" customHeight="1" x14ac:dyDescent="0.2">
      <c r="A150" s="185" t="s">
        <v>112</v>
      </c>
      <c r="B150" s="152"/>
      <c r="C150" s="202" t="s">
        <v>111</v>
      </c>
      <c r="D150" s="187"/>
      <c r="E150" s="187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8"/>
      <c r="AA150" s="184">
        <v>10475</v>
      </c>
      <c r="AB150" s="184"/>
      <c r="AC150" s="184"/>
      <c r="AD150" s="184"/>
      <c r="AE150" s="184"/>
      <c r="AF150" s="184">
        <v>0</v>
      </c>
      <c r="AG150" s="184"/>
      <c r="AH150" s="184"/>
      <c r="AI150" s="184"/>
      <c r="AJ150" s="184"/>
      <c r="AK150" s="184">
        <f>AA150+AF150</f>
        <v>10475</v>
      </c>
      <c r="AL150" s="184"/>
      <c r="AM150" s="184"/>
      <c r="AN150" s="184"/>
      <c r="AO150" s="184"/>
      <c r="AP150" s="184">
        <v>9390</v>
      </c>
      <c r="AQ150" s="184"/>
      <c r="AR150" s="184"/>
      <c r="AS150" s="184"/>
      <c r="AT150" s="184"/>
      <c r="AU150" s="184">
        <v>0</v>
      </c>
      <c r="AV150" s="184"/>
      <c r="AW150" s="184"/>
      <c r="AX150" s="184"/>
      <c r="AY150" s="184"/>
      <c r="AZ150" s="184">
        <f>AP150+AU150</f>
        <v>9390</v>
      </c>
      <c r="BA150" s="184"/>
      <c r="BB150" s="184"/>
      <c r="BC150" s="184"/>
      <c r="BD150" s="184">
        <f>IF(AA150=0,0,AP150/AA150*100-100)</f>
        <v>-10.35799522673031</v>
      </c>
      <c r="BE150" s="184"/>
      <c r="BF150" s="184"/>
      <c r="BG150" s="184"/>
      <c r="BH150" s="184"/>
      <c r="BI150" s="184">
        <f>IF(AF150=0,0,AU150/AF150*100-100)</f>
        <v>0</v>
      </c>
      <c r="BJ150" s="184"/>
      <c r="BK150" s="184"/>
      <c r="BL150" s="184"/>
      <c r="BM150" s="184"/>
      <c r="BN150" s="184">
        <f>IF(AK150=0,0,AZ150/AK150*100-100)</f>
        <v>-10.35799522673031</v>
      </c>
      <c r="BO150" s="184"/>
      <c r="BP150" s="184"/>
      <c r="BQ150" s="184"/>
    </row>
    <row r="151" spans="1:80" ht="25.5" customHeight="1" x14ac:dyDescent="0.2">
      <c r="A151" s="185"/>
      <c r="B151" s="152"/>
      <c r="C151" s="203" t="s">
        <v>228</v>
      </c>
      <c r="D151" s="204"/>
      <c r="E151" s="204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  <c r="AH151" s="204"/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4"/>
      <c r="AT151" s="204"/>
      <c r="AU151" s="204"/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4"/>
      <c r="BF151" s="204"/>
      <c r="BG151" s="204"/>
      <c r="BH151" s="204"/>
      <c r="BI151" s="204"/>
      <c r="BJ151" s="204"/>
      <c r="BK151" s="204"/>
      <c r="BL151" s="204"/>
      <c r="BM151" s="204"/>
      <c r="BN151" s="204"/>
      <c r="BO151" s="204"/>
      <c r="BP151" s="204"/>
      <c r="BQ151" s="205"/>
      <c r="CB151" s="1" t="s">
        <v>227</v>
      </c>
    </row>
    <row r="152" spans="1:80" ht="15" customHeight="1" x14ac:dyDescent="0.2">
      <c r="A152" s="185" t="s">
        <v>116</v>
      </c>
      <c r="B152" s="152"/>
      <c r="C152" s="202" t="s">
        <v>115</v>
      </c>
      <c r="D152" s="187"/>
      <c r="E152" s="187"/>
      <c r="F152" s="187"/>
      <c r="G152" s="187"/>
      <c r="H152" s="187"/>
      <c r="I152" s="187"/>
      <c r="J152" s="187"/>
      <c r="K152" s="187"/>
      <c r="L152" s="187"/>
      <c r="M152" s="187"/>
      <c r="N152" s="187"/>
      <c r="O152" s="187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8"/>
      <c r="AA152" s="184">
        <v>0</v>
      </c>
      <c r="AB152" s="184"/>
      <c r="AC152" s="184"/>
      <c r="AD152" s="184"/>
      <c r="AE152" s="184"/>
      <c r="AF152" s="184">
        <v>0</v>
      </c>
      <c r="AG152" s="184"/>
      <c r="AH152" s="184"/>
      <c r="AI152" s="184"/>
      <c r="AJ152" s="184"/>
      <c r="AK152" s="184">
        <f>AA152+AF152</f>
        <v>0</v>
      </c>
      <c r="AL152" s="184"/>
      <c r="AM152" s="184"/>
      <c r="AN152" s="184"/>
      <c r="AO152" s="184"/>
      <c r="AP152" s="184">
        <v>11153</v>
      </c>
      <c r="AQ152" s="184"/>
      <c r="AR152" s="184"/>
      <c r="AS152" s="184"/>
      <c r="AT152" s="184"/>
      <c r="AU152" s="184">
        <v>0</v>
      </c>
      <c r="AV152" s="184"/>
      <c r="AW152" s="184"/>
      <c r="AX152" s="184"/>
      <c r="AY152" s="184"/>
      <c r="AZ152" s="184">
        <f>AP152+AU152</f>
        <v>11153</v>
      </c>
      <c r="BA152" s="184"/>
      <c r="BB152" s="184"/>
      <c r="BC152" s="184"/>
      <c r="BD152" s="184">
        <f>IF(AA152=0,0,AP152/AA152*100-100)</f>
        <v>0</v>
      </c>
      <c r="BE152" s="184"/>
      <c r="BF152" s="184"/>
      <c r="BG152" s="184"/>
      <c r="BH152" s="184"/>
      <c r="BI152" s="184">
        <f>IF(AF152=0,0,AU152/AF152*100-100)</f>
        <v>0</v>
      </c>
      <c r="BJ152" s="184"/>
      <c r="BK152" s="184"/>
      <c r="BL152" s="184"/>
      <c r="BM152" s="184"/>
      <c r="BN152" s="184">
        <f>IF(AK152=0,0,AZ152/AK152*100-100)</f>
        <v>0</v>
      </c>
      <c r="BO152" s="184"/>
      <c r="BP152" s="184"/>
      <c r="BQ152" s="184"/>
    </row>
    <row r="153" spans="1:80" ht="25.5" customHeight="1" x14ac:dyDescent="0.2">
      <c r="A153" s="185"/>
      <c r="B153" s="152"/>
      <c r="C153" s="203" t="s">
        <v>230</v>
      </c>
      <c r="D153" s="204"/>
      <c r="E153" s="204"/>
      <c r="F153" s="204"/>
      <c r="G153" s="204"/>
      <c r="H153" s="204"/>
      <c r="I153" s="204"/>
      <c r="J153" s="204"/>
      <c r="K153" s="204"/>
      <c r="L153" s="204"/>
      <c r="M153" s="204"/>
      <c r="N153" s="204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  <c r="BI153" s="204"/>
      <c r="BJ153" s="204"/>
      <c r="BK153" s="204"/>
      <c r="BL153" s="204"/>
      <c r="BM153" s="204"/>
      <c r="BN153" s="204"/>
      <c r="BO153" s="204"/>
      <c r="BP153" s="204"/>
      <c r="BQ153" s="205"/>
      <c r="CB153" s="1" t="s">
        <v>229</v>
      </c>
    </row>
    <row r="154" spans="1:80" ht="15" customHeight="1" x14ac:dyDescent="0.2">
      <c r="A154" s="185" t="s">
        <v>120</v>
      </c>
      <c r="B154" s="152"/>
      <c r="C154" s="202" t="s">
        <v>119</v>
      </c>
      <c r="D154" s="187"/>
      <c r="E154" s="187"/>
      <c r="F154" s="187"/>
      <c r="G154" s="187"/>
      <c r="H154" s="187"/>
      <c r="I154" s="187"/>
      <c r="J154" s="187"/>
      <c r="K154" s="187"/>
      <c r="L154" s="187"/>
      <c r="M154" s="187"/>
      <c r="N154" s="187"/>
      <c r="O154" s="187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8"/>
      <c r="AA154" s="184">
        <v>26370</v>
      </c>
      <c r="AB154" s="184"/>
      <c r="AC154" s="184"/>
      <c r="AD154" s="184"/>
      <c r="AE154" s="184"/>
      <c r="AF154" s="184">
        <v>0</v>
      </c>
      <c r="AG154" s="184"/>
      <c r="AH154" s="184"/>
      <c r="AI154" s="184"/>
      <c r="AJ154" s="184"/>
      <c r="AK154" s="184">
        <f>AA154+AF154</f>
        <v>26370</v>
      </c>
      <c r="AL154" s="184"/>
      <c r="AM154" s="184"/>
      <c r="AN154" s="184"/>
      <c r="AO154" s="184"/>
      <c r="AP154" s="184">
        <v>46837</v>
      </c>
      <c r="AQ154" s="184"/>
      <c r="AR154" s="184"/>
      <c r="AS154" s="184"/>
      <c r="AT154" s="184"/>
      <c r="AU154" s="184">
        <v>0</v>
      </c>
      <c r="AV154" s="184"/>
      <c r="AW154" s="184"/>
      <c r="AX154" s="184"/>
      <c r="AY154" s="184"/>
      <c r="AZ154" s="184">
        <f>AP154+AU154</f>
        <v>46837</v>
      </c>
      <c r="BA154" s="184"/>
      <c r="BB154" s="184"/>
      <c r="BC154" s="184"/>
      <c r="BD154" s="184">
        <f>IF(AA154=0,0,AP154/AA154*100-100)</f>
        <v>77.614713689799032</v>
      </c>
      <c r="BE154" s="184"/>
      <c r="BF154" s="184"/>
      <c r="BG154" s="184"/>
      <c r="BH154" s="184"/>
      <c r="BI154" s="184">
        <f>IF(AF154=0,0,AU154/AF154*100-100)</f>
        <v>0</v>
      </c>
      <c r="BJ154" s="184"/>
      <c r="BK154" s="184"/>
      <c r="BL154" s="184"/>
      <c r="BM154" s="184"/>
      <c r="BN154" s="184">
        <f>IF(AK154=0,0,AZ154/AK154*100-100)</f>
        <v>77.614713689799032</v>
      </c>
      <c r="BO154" s="184"/>
      <c r="BP154" s="184"/>
      <c r="BQ154" s="184"/>
    </row>
    <row r="155" spans="1:80" ht="25.5" customHeight="1" x14ac:dyDescent="0.2">
      <c r="A155" s="185"/>
      <c r="B155" s="152"/>
      <c r="C155" s="203" t="s">
        <v>232</v>
      </c>
      <c r="D155" s="204"/>
      <c r="E155" s="204"/>
      <c r="F155" s="204"/>
      <c r="G155" s="204"/>
      <c r="H155" s="204"/>
      <c r="I155" s="204"/>
      <c r="J155" s="204"/>
      <c r="K155" s="204"/>
      <c r="L155" s="204"/>
      <c r="M155" s="204"/>
      <c r="N155" s="204"/>
      <c r="O155" s="204"/>
      <c r="P155" s="204"/>
      <c r="Q155" s="204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  <c r="AH155" s="204"/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4"/>
      <c r="AT155" s="204"/>
      <c r="AU155" s="204"/>
      <c r="AV155" s="204"/>
      <c r="AW155" s="204"/>
      <c r="AX155" s="204"/>
      <c r="AY155" s="204"/>
      <c r="AZ155" s="204"/>
      <c r="BA155" s="204"/>
      <c r="BB155" s="204"/>
      <c r="BC155" s="204"/>
      <c r="BD155" s="204"/>
      <c r="BE155" s="204"/>
      <c r="BF155" s="204"/>
      <c r="BG155" s="204"/>
      <c r="BH155" s="204"/>
      <c r="BI155" s="204"/>
      <c r="BJ155" s="204"/>
      <c r="BK155" s="204"/>
      <c r="BL155" s="204"/>
      <c r="BM155" s="204"/>
      <c r="BN155" s="204"/>
      <c r="BO155" s="204"/>
      <c r="BP155" s="204"/>
      <c r="BQ155" s="205"/>
      <c r="CB155" s="1" t="s">
        <v>231</v>
      </c>
    </row>
    <row r="156" spans="1:80" ht="15" customHeight="1" x14ac:dyDescent="0.2">
      <c r="A156" s="185" t="s">
        <v>124</v>
      </c>
      <c r="B156" s="152"/>
      <c r="C156" s="202" t="s">
        <v>123</v>
      </c>
      <c r="D156" s="187"/>
      <c r="E156" s="187"/>
      <c r="F156" s="187"/>
      <c r="G156" s="187"/>
      <c r="H156" s="187"/>
      <c r="I156" s="187"/>
      <c r="J156" s="187"/>
      <c r="K156" s="187"/>
      <c r="L156" s="187"/>
      <c r="M156" s="187"/>
      <c r="N156" s="187"/>
      <c r="O156" s="187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8"/>
      <c r="AA156" s="184">
        <v>1279814</v>
      </c>
      <c r="AB156" s="184"/>
      <c r="AC156" s="184"/>
      <c r="AD156" s="184"/>
      <c r="AE156" s="184"/>
      <c r="AF156" s="184">
        <v>0</v>
      </c>
      <c r="AG156" s="184"/>
      <c r="AH156" s="184"/>
      <c r="AI156" s="184"/>
      <c r="AJ156" s="184"/>
      <c r="AK156" s="184">
        <f>AA156+AF156</f>
        <v>1279814</v>
      </c>
      <c r="AL156" s="184"/>
      <c r="AM156" s="184"/>
      <c r="AN156" s="184"/>
      <c r="AO156" s="184"/>
      <c r="AP156" s="184">
        <v>1256920</v>
      </c>
      <c r="AQ156" s="184"/>
      <c r="AR156" s="184"/>
      <c r="AS156" s="184"/>
      <c r="AT156" s="184"/>
      <c r="AU156" s="184">
        <v>0</v>
      </c>
      <c r="AV156" s="184"/>
      <c r="AW156" s="184"/>
      <c r="AX156" s="184"/>
      <c r="AY156" s="184"/>
      <c r="AZ156" s="184">
        <f>AP156+AU156</f>
        <v>1256920</v>
      </c>
      <c r="BA156" s="184"/>
      <c r="BB156" s="184"/>
      <c r="BC156" s="184"/>
      <c r="BD156" s="184">
        <f>IF(AA156=0,0,AP156/AA156*100-100)</f>
        <v>-1.7888536928022347</v>
      </c>
      <c r="BE156" s="184"/>
      <c r="BF156" s="184"/>
      <c r="BG156" s="184"/>
      <c r="BH156" s="184"/>
      <c r="BI156" s="184">
        <f>IF(AF156=0,0,AU156/AF156*100-100)</f>
        <v>0</v>
      </c>
      <c r="BJ156" s="184"/>
      <c r="BK156" s="184"/>
      <c r="BL156" s="184"/>
      <c r="BM156" s="184"/>
      <c r="BN156" s="184">
        <f>IF(AK156=0,0,AZ156/AK156*100-100)</f>
        <v>-1.7888536928022347</v>
      </c>
      <c r="BO156" s="184"/>
      <c r="BP156" s="184"/>
      <c r="BQ156" s="184"/>
    </row>
    <row r="157" spans="1:80" ht="25.5" customHeight="1" x14ac:dyDescent="0.2">
      <c r="A157" s="185"/>
      <c r="B157" s="152"/>
      <c r="C157" s="203" t="s">
        <v>234</v>
      </c>
      <c r="D157" s="204"/>
      <c r="E157" s="204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204"/>
      <c r="AV157" s="204"/>
      <c r="AW157" s="204"/>
      <c r="AX157" s="204"/>
      <c r="AY157" s="204"/>
      <c r="AZ157" s="204"/>
      <c r="BA157" s="204"/>
      <c r="BB157" s="204"/>
      <c r="BC157" s="204"/>
      <c r="BD157" s="204"/>
      <c r="BE157" s="204"/>
      <c r="BF157" s="204"/>
      <c r="BG157" s="204"/>
      <c r="BH157" s="204"/>
      <c r="BI157" s="204"/>
      <c r="BJ157" s="204"/>
      <c r="BK157" s="204"/>
      <c r="BL157" s="204"/>
      <c r="BM157" s="204"/>
      <c r="BN157" s="204"/>
      <c r="BO157" s="204"/>
      <c r="BP157" s="204"/>
      <c r="BQ157" s="205"/>
      <c r="CB157" s="1" t="s">
        <v>233</v>
      </c>
    </row>
    <row r="158" spans="1:80" ht="25.5" customHeight="1" x14ac:dyDescent="0.2">
      <c r="A158" s="185" t="s">
        <v>128</v>
      </c>
      <c r="B158" s="152"/>
      <c r="C158" s="202" t="s">
        <v>127</v>
      </c>
      <c r="D158" s="187"/>
      <c r="E158" s="187"/>
      <c r="F158" s="187"/>
      <c r="G158" s="187"/>
      <c r="H158" s="187"/>
      <c r="I158" s="187"/>
      <c r="J158" s="187"/>
      <c r="K158" s="187"/>
      <c r="L158" s="187"/>
      <c r="M158" s="187"/>
      <c r="N158" s="187"/>
      <c r="O158" s="187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8"/>
      <c r="AA158" s="184">
        <v>6400</v>
      </c>
      <c r="AB158" s="184"/>
      <c r="AC158" s="184"/>
      <c r="AD158" s="184"/>
      <c r="AE158" s="184"/>
      <c r="AF158" s="184">
        <v>0</v>
      </c>
      <c r="AG158" s="184"/>
      <c r="AH158" s="184"/>
      <c r="AI158" s="184"/>
      <c r="AJ158" s="184"/>
      <c r="AK158" s="184">
        <f>AA158+AF158</f>
        <v>6400</v>
      </c>
      <c r="AL158" s="184"/>
      <c r="AM158" s="184"/>
      <c r="AN158" s="184"/>
      <c r="AO158" s="184"/>
      <c r="AP158" s="184">
        <v>3080</v>
      </c>
      <c r="AQ158" s="184"/>
      <c r="AR158" s="184"/>
      <c r="AS158" s="184"/>
      <c r="AT158" s="184"/>
      <c r="AU158" s="184">
        <v>0</v>
      </c>
      <c r="AV158" s="184"/>
      <c r="AW158" s="184"/>
      <c r="AX158" s="184"/>
      <c r="AY158" s="184"/>
      <c r="AZ158" s="184">
        <f>AP158+AU158</f>
        <v>3080</v>
      </c>
      <c r="BA158" s="184"/>
      <c r="BB158" s="184"/>
      <c r="BC158" s="184"/>
      <c r="BD158" s="184">
        <f>IF(AA158=0,0,AP158/AA158*100-100)</f>
        <v>-51.875</v>
      </c>
      <c r="BE158" s="184"/>
      <c r="BF158" s="184"/>
      <c r="BG158" s="184"/>
      <c r="BH158" s="184"/>
      <c r="BI158" s="184">
        <f>IF(AF158=0,0,AU158/AF158*100-100)</f>
        <v>0</v>
      </c>
      <c r="BJ158" s="184"/>
      <c r="BK158" s="184"/>
      <c r="BL158" s="184"/>
      <c r="BM158" s="184"/>
      <c r="BN158" s="184">
        <f>IF(AK158=0,0,AZ158/AK158*100-100)</f>
        <v>-51.875</v>
      </c>
      <c r="BO158" s="184"/>
      <c r="BP158" s="184"/>
      <c r="BQ158" s="184"/>
    </row>
    <row r="159" spans="1:80" ht="25.5" customHeight="1" x14ac:dyDescent="0.2">
      <c r="A159" s="185"/>
      <c r="B159" s="152"/>
      <c r="C159" s="203" t="s">
        <v>236</v>
      </c>
      <c r="D159" s="204"/>
      <c r="E159" s="204"/>
      <c r="F159" s="204"/>
      <c r="G159" s="204"/>
      <c r="H159" s="204"/>
      <c r="I159" s="204"/>
      <c r="J159" s="204"/>
      <c r="K159" s="204"/>
      <c r="L159" s="204"/>
      <c r="M159" s="204"/>
      <c r="N159" s="204"/>
      <c r="O159" s="204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/>
      <c r="AH159" s="204"/>
      <c r="AI159" s="204"/>
      <c r="AJ159" s="204"/>
      <c r="AK159" s="204"/>
      <c r="AL159" s="204"/>
      <c r="AM159" s="204"/>
      <c r="AN159" s="204"/>
      <c r="AO159" s="204"/>
      <c r="AP159" s="204"/>
      <c r="AQ159" s="204"/>
      <c r="AR159" s="204"/>
      <c r="AS159" s="204"/>
      <c r="AT159" s="204"/>
      <c r="AU159" s="204"/>
      <c r="AV159" s="204"/>
      <c r="AW159" s="204"/>
      <c r="AX159" s="204"/>
      <c r="AY159" s="204"/>
      <c r="AZ159" s="204"/>
      <c r="BA159" s="204"/>
      <c r="BB159" s="204"/>
      <c r="BC159" s="204"/>
      <c r="BD159" s="204"/>
      <c r="BE159" s="204"/>
      <c r="BF159" s="204"/>
      <c r="BG159" s="204"/>
      <c r="BH159" s="204"/>
      <c r="BI159" s="204"/>
      <c r="BJ159" s="204"/>
      <c r="BK159" s="204"/>
      <c r="BL159" s="204"/>
      <c r="BM159" s="204"/>
      <c r="BN159" s="204"/>
      <c r="BO159" s="204"/>
      <c r="BP159" s="204"/>
      <c r="BQ159" s="205"/>
      <c r="CB159" s="1" t="s">
        <v>235</v>
      </c>
    </row>
    <row r="160" spans="1:80" ht="15" customHeight="1" x14ac:dyDescent="0.2">
      <c r="A160" s="185" t="s">
        <v>132</v>
      </c>
      <c r="B160" s="152"/>
      <c r="C160" s="202" t="s">
        <v>131</v>
      </c>
      <c r="D160" s="187"/>
      <c r="E160" s="187"/>
      <c r="F160" s="187"/>
      <c r="G160" s="187"/>
      <c r="H160" s="187"/>
      <c r="I160" s="187"/>
      <c r="J160" s="187"/>
      <c r="K160" s="187"/>
      <c r="L160" s="187"/>
      <c r="M160" s="187"/>
      <c r="N160" s="187"/>
      <c r="O160" s="187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8"/>
      <c r="AA160" s="184">
        <v>8400</v>
      </c>
      <c r="AB160" s="184"/>
      <c r="AC160" s="184"/>
      <c r="AD160" s="184"/>
      <c r="AE160" s="184"/>
      <c r="AF160" s="184">
        <v>0</v>
      </c>
      <c r="AG160" s="184"/>
      <c r="AH160" s="184"/>
      <c r="AI160" s="184"/>
      <c r="AJ160" s="184"/>
      <c r="AK160" s="184">
        <f>AA160+AF160</f>
        <v>8400</v>
      </c>
      <c r="AL160" s="184"/>
      <c r="AM160" s="184"/>
      <c r="AN160" s="184"/>
      <c r="AO160" s="184"/>
      <c r="AP160" s="184">
        <v>0</v>
      </c>
      <c r="AQ160" s="184"/>
      <c r="AR160" s="184"/>
      <c r="AS160" s="184"/>
      <c r="AT160" s="184"/>
      <c r="AU160" s="184">
        <v>0</v>
      </c>
      <c r="AV160" s="184"/>
      <c r="AW160" s="184"/>
      <c r="AX160" s="184"/>
      <c r="AY160" s="184"/>
      <c r="AZ160" s="184">
        <f>AP160+AU160</f>
        <v>0</v>
      </c>
      <c r="BA160" s="184"/>
      <c r="BB160" s="184"/>
      <c r="BC160" s="184"/>
      <c r="BD160" s="184">
        <f>IF(AA160=0,0,AP160/AA160*100-100)</f>
        <v>-100</v>
      </c>
      <c r="BE160" s="184"/>
      <c r="BF160" s="184"/>
      <c r="BG160" s="184"/>
      <c r="BH160" s="184"/>
      <c r="BI160" s="184">
        <f>IF(AF160=0,0,AU160/AF160*100-100)</f>
        <v>0</v>
      </c>
      <c r="BJ160" s="184"/>
      <c r="BK160" s="184"/>
      <c r="BL160" s="184"/>
      <c r="BM160" s="184"/>
      <c r="BN160" s="184">
        <f>IF(AK160=0,0,AZ160/AK160*100-100)</f>
        <v>-100</v>
      </c>
      <c r="BO160" s="184"/>
      <c r="BP160" s="184"/>
      <c r="BQ160" s="184"/>
    </row>
    <row r="161" spans="1:80" ht="25.5" customHeight="1" x14ac:dyDescent="0.2">
      <c r="A161" s="185"/>
      <c r="B161" s="152"/>
      <c r="C161" s="203" t="s">
        <v>238</v>
      </c>
      <c r="D161" s="204"/>
      <c r="E161" s="204"/>
      <c r="F161" s="204"/>
      <c r="G161" s="204"/>
      <c r="H161" s="204"/>
      <c r="I161" s="204"/>
      <c r="J161" s="204"/>
      <c r="K161" s="204"/>
      <c r="L161" s="204"/>
      <c r="M161" s="204"/>
      <c r="N161" s="204"/>
      <c r="O161" s="204"/>
      <c r="P161" s="204"/>
      <c r="Q161" s="204"/>
      <c r="R161" s="204"/>
      <c r="S161" s="204"/>
      <c r="T161" s="204"/>
      <c r="U161" s="204"/>
      <c r="V161" s="204"/>
      <c r="W161" s="204"/>
      <c r="X161" s="204"/>
      <c r="Y161" s="204"/>
      <c r="Z161" s="204"/>
      <c r="AA161" s="204"/>
      <c r="AB161" s="204"/>
      <c r="AC161" s="204"/>
      <c r="AD161" s="204"/>
      <c r="AE161" s="204"/>
      <c r="AF161" s="204"/>
      <c r="AG161" s="204"/>
      <c r="AH161" s="204"/>
      <c r="AI161" s="204"/>
      <c r="AJ161" s="204"/>
      <c r="AK161" s="204"/>
      <c r="AL161" s="204"/>
      <c r="AM161" s="204"/>
      <c r="AN161" s="204"/>
      <c r="AO161" s="204"/>
      <c r="AP161" s="204"/>
      <c r="AQ161" s="204"/>
      <c r="AR161" s="204"/>
      <c r="AS161" s="204"/>
      <c r="AT161" s="204"/>
      <c r="AU161" s="204"/>
      <c r="AV161" s="204"/>
      <c r="AW161" s="204"/>
      <c r="AX161" s="204"/>
      <c r="AY161" s="204"/>
      <c r="AZ161" s="204"/>
      <c r="BA161" s="204"/>
      <c r="BB161" s="204"/>
      <c r="BC161" s="204"/>
      <c r="BD161" s="204"/>
      <c r="BE161" s="204"/>
      <c r="BF161" s="204"/>
      <c r="BG161" s="204"/>
      <c r="BH161" s="204"/>
      <c r="BI161" s="204"/>
      <c r="BJ161" s="204"/>
      <c r="BK161" s="204"/>
      <c r="BL161" s="204"/>
      <c r="BM161" s="204"/>
      <c r="BN161" s="204"/>
      <c r="BO161" s="204"/>
      <c r="BP161" s="204"/>
      <c r="BQ161" s="205"/>
      <c r="CB161" s="1" t="s">
        <v>237</v>
      </c>
    </row>
    <row r="162" spans="1:80" ht="15" customHeight="1" x14ac:dyDescent="0.2">
      <c r="A162" s="185" t="s">
        <v>136</v>
      </c>
      <c r="B162" s="152"/>
      <c r="C162" s="202" t="s">
        <v>135</v>
      </c>
      <c r="D162" s="187"/>
      <c r="E162" s="187"/>
      <c r="F162" s="187"/>
      <c r="G162" s="187"/>
      <c r="H162" s="187"/>
      <c r="I162" s="187"/>
      <c r="J162" s="187"/>
      <c r="K162" s="187"/>
      <c r="L162" s="187"/>
      <c r="M162" s="187"/>
      <c r="N162" s="187"/>
      <c r="O162" s="187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8"/>
      <c r="AA162" s="184">
        <v>53811</v>
      </c>
      <c r="AB162" s="184"/>
      <c r="AC162" s="184"/>
      <c r="AD162" s="184"/>
      <c r="AE162" s="184"/>
      <c r="AF162" s="184">
        <v>0</v>
      </c>
      <c r="AG162" s="184"/>
      <c r="AH162" s="184"/>
      <c r="AI162" s="184"/>
      <c r="AJ162" s="184"/>
      <c r="AK162" s="184">
        <f>AA162+AF162</f>
        <v>53811</v>
      </c>
      <c r="AL162" s="184"/>
      <c r="AM162" s="184"/>
      <c r="AN162" s="184"/>
      <c r="AO162" s="184"/>
      <c r="AP162" s="184">
        <v>60000</v>
      </c>
      <c r="AQ162" s="184"/>
      <c r="AR162" s="184"/>
      <c r="AS162" s="184"/>
      <c r="AT162" s="184"/>
      <c r="AU162" s="184">
        <v>0</v>
      </c>
      <c r="AV162" s="184"/>
      <c r="AW162" s="184"/>
      <c r="AX162" s="184"/>
      <c r="AY162" s="184"/>
      <c r="AZ162" s="184">
        <f>AP162+AU162</f>
        <v>60000</v>
      </c>
      <c r="BA162" s="184"/>
      <c r="BB162" s="184"/>
      <c r="BC162" s="184"/>
      <c r="BD162" s="184">
        <f>IF(AA162=0,0,AP162/AA162*100-100)</f>
        <v>11.501365891732178</v>
      </c>
      <c r="BE162" s="184"/>
      <c r="BF162" s="184"/>
      <c r="BG162" s="184"/>
      <c r="BH162" s="184"/>
      <c r="BI162" s="184">
        <f>IF(AF162=0,0,AU162/AF162*100-100)</f>
        <v>0</v>
      </c>
      <c r="BJ162" s="184"/>
      <c r="BK162" s="184"/>
      <c r="BL162" s="184"/>
      <c r="BM162" s="184"/>
      <c r="BN162" s="184">
        <f>IF(AK162=0,0,AZ162/AK162*100-100)</f>
        <v>11.501365891732178</v>
      </c>
      <c r="BO162" s="184"/>
      <c r="BP162" s="184"/>
      <c r="BQ162" s="184"/>
    </row>
    <row r="163" spans="1:80" ht="25.5" customHeight="1" x14ac:dyDescent="0.2">
      <c r="A163" s="185"/>
      <c r="B163" s="152"/>
      <c r="C163" s="203" t="s">
        <v>240</v>
      </c>
      <c r="D163" s="204"/>
      <c r="E163" s="204"/>
      <c r="F163" s="204"/>
      <c r="G163" s="204"/>
      <c r="H163" s="204"/>
      <c r="I163" s="204"/>
      <c r="J163" s="204"/>
      <c r="K163" s="204"/>
      <c r="L163" s="204"/>
      <c r="M163" s="204"/>
      <c r="N163" s="204"/>
      <c r="O163" s="204"/>
      <c r="P163" s="204"/>
      <c r="Q163" s="204"/>
      <c r="R163" s="204"/>
      <c r="S163" s="204"/>
      <c r="T163" s="204"/>
      <c r="U163" s="204"/>
      <c r="V163" s="204"/>
      <c r="W163" s="204"/>
      <c r="X163" s="204"/>
      <c r="Y163" s="204"/>
      <c r="Z163" s="204"/>
      <c r="AA163" s="204"/>
      <c r="AB163" s="204"/>
      <c r="AC163" s="204"/>
      <c r="AD163" s="204"/>
      <c r="AE163" s="204"/>
      <c r="AF163" s="204"/>
      <c r="AG163" s="204"/>
      <c r="AH163" s="204"/>
      <c r="AI163" s="204"/>
      <c r="AJ163" s="204"/>
      <c r="AK163" s="204"/>
      <c r="AL163" s="204"/>
      <c r="AM163" s="204"/>
      <c r="AN163" s="204"/>
      <c r="AO163" s="204"/>
      <c r="AP163" s="204"/>
      <c r="AQ163" s="204"/>
      <c r="AR163" s="204"/>
      <c r="AS163" s="204"/>
      <c r="AT163" s="204"/>
      <c r="AU163" s="204"/>
      <c r="AV163" s="204"/>
      <c r="AW163" s="204"/>
      <c r="AX163" s="204"/>
      <c r="AY163" s="204"/>
      <c r="AZ163" s="204"/>
      <c r="BA163" s="204"/>
      <c r="BB163" s="204"/>
      <c r="BC163" s="204"/>
      <c r="BD163" s="204"/>
      <c r="BE163" s="204"/>
      <c r="BF163" s="204"/>
      <c r="BG163" s="204"/>
      <c r="BH163" s="204"/>
      <c r="BI163" s="204"/>
      <c r="BJ163" s="204"/>
      <c r="BK163" s="204"/>
      <c r="BL163" s="204"/>
      <c r="BM163" s="204"/>
      <c r="BN163" s="204"/>
      <c r="BO163" s="204"/>
      <c r="BP163" s="204"/>
      <c r="BQ163" s="205"/>
      <c r="CB163" s="1" t="s">
        <v>239</v>
      </c>
    </row>
    <row r="164" spans="1:80" ht="15.75" hidden="1" customHeight="1" x14ac:dyDescent="0.2">
      <c r="A164" s="101" t="s">
        <v>11</v>
      </c>
      <c r="B164" s="101"/>
      <c r="C164" s="97" t="s">
        <v>12</v>
      </c>
      <c r="D164" s="97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125"/>
      <c r="AA164" s="52" t="s">
        <v>33</v>
      </c>
      <c r="AB164" s="52"/>
      <c r="AC164" s="52"/>
      <c r="AD164" s="52"/>
      <c r="AE164" s="52"/>
      <c r="AF164" s="52" t="s">
        <v>91</v>
      </c>
      <c r="AG164" s="52"/>
      <c r="AH164" s="52"/>
      <c r="AI164" s="52"/>
      <c r="AJ164" s="52"/>
      <c r="AK164" s="49" t="s">
        <v>13</v>
      </c>
      <c r="AL164" s="49"/>
      <c r="AM164" s="49"/>
      <c r="AN164" s="49"/>
      <c r="AO164" s="49"/>
      <c r="AP164" s="52" t="s">
        <v>34</v>
      </c>
      <c r="AQ164" s="52"/>
      <c r="AR164" s="52"/>
      <c r="AS164" s="52"/>
      <c r="AT164" s="52"/>
      <c r="AU164" s="52" t="s">
        <v>19</v>
      </c>
      <c r="AV164" s="52"/>
      <c r="AW164" s="52"/>
      <c r="AX164" s="52"/>
      <c r="AY164" s="52"/>
      <c r="AZ164" s="49" t="s">
        <v>13</v>
      </c>
      <c r="BA164" s="49"/>
      <c r="BB164" s="49"/>
      <c r="BC164" s="49"/>
      <c r="BD164" s="98" t="s">
        <v>104</v>
      </c>
      <c r="BE164" s="98"/>
      <c r="BF164" s="98"/>
      <c r="BG164" s="98"/>
      <c r="BH164" s="98"/>
      <c r="BI164" s="98" t="s">
        <v>104</v>
      </c>
      <c r="BJ164" s="98"/>
      <c r="BK164" s="98"/>
      <c r="BL164" s="98"/>
      <c r="BM164" s="98"/>
      <c r="BN164" s="53" t="s">
        <v>104</v>
      </c>
      <c r="BO164" s="53"/>
      <c r="BP164" s="53"/>
      <c r="BQ164" s="53"/>
      <c r="CA164" s="1" t="s">
        <v>97</v>
      </c>
    </row>
    <row r="165" spans="1:80" s="38" customFormat="1" ht="15" hidden="1" customHeight="1" x14ac:dyDescent="0.2">
      <c r="A165" s="96"/>
      <c r="B165" s="96"/>
      <c r="C165" s="153"/>
      <c r="D165" s="154"/>
      <c r="E165" s="154"/>
      <c r="F165" s="154"/>
      <c r="G165" s="154"/>
      <c r="H165" s="154"/>
      <c r="I165" s="154"/>
      <c r="J165" s="154"/>
      <c r="K165" s="154"/>
      <c r="L165" s="154"/>
      <c r="M165" s="154"/>
      <c r="N165" s="154"/>
      <c r="O165" s="154"/>
      <c r="P165" s="154"/>
      <c r="Q165" s="154"/>
      <c r="R165" s="154"/>
      <c r="S165" s="154"/>
      <c r="T165" s="154"/>
      <c r="U165" s="154"/>
      <c r="V165" s="154"/>
      <c r="W165" s="154"/>
      <c r="X165" s="154"/>
      <c r="Y165" s="154"/>
      <c r="Z165" s="155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  <c r="BA165" s="102"/>
      <c r="BB165" s="102"/>
      <c r="BC165" s="102"/>
      <c r="BD165" s="102"/>
      <c r="BE165" s="102"/>
      <c r="BF165" s="102"/>
      <c r="BG165" s="102"/>
      <c r="BH165" s="102"/>
      <c r="BI165" s="102"/>
      <c r="BJ165" s="102"/>
      <c r="BK165" s="102"/>
      <c r="BL165" s="102"/>
      <c r="BM165" s="102"/>
      <c r="BN165" s="102"/>
      <c r="BO165" s="102"/>
      <c r="BP165" s="102"/>
      <c r="BQ165" s="102"/>
      <c r="CA165" s="38" t="s">
        <v>98</v>
      </c>
    </row>
    <row r="166" spans="1:80" s="38" customFormat="1" ht="15" customHeight="1" x14ac:dyDescent="0.2">
      <c r="A166" s="96"/>
      <c r="B166" s="96"/>
      <c r="C166" s="153" t="s">
        <v>140</v>
      </c>
      <c r="D166" s="154"/>
      <c r="E166" s="154"/>
      <c r="F166" s="154"/>
      <c r="G166" s="154"/>
      <c r="H166" s="154"/>
      <c r="I166" s="154"/>
      <c r="J166" s="154"/>
      <c r="K166" s="154"/>
      <c r="L166" s="154"/>
      <c r="M166" s="154"/>
      <c r="N166" s="154"/>
      <c r="O166" s="154"/>
      <c r="P166" s="154"/>
      <c r="Q166" s="154"/>
      <c r="R166" s="154"/>
      <c r="S166" s="154"/>
      <c r="T166" s="154"/>
      <c r="U166" s="154"/>
      <c r="V166" s="154"/>
      <c r="W166" s="154"/>
      <c r="X166" s="154"/>
      <c r="Y166" s="154"/>
      <c r="Z166" s="155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  <c r="BA166" s="102"/>
      <c r="BB166" s="102"/>
      <c r="BC166" s="102"/>
      <c r="BD166" s="102"/>
      <c r="BE166" s="102"/>
      <c r="BF166" s="102"/>
      <c r="BG166" s="102"/>
      <c r="BH166" s="102"/>
      <c r="BI166" s="102"/>
      <c r="BJ166" s="102"/>
      <c r="BK166" s="102"/>
      <c r="BL166" s="102"/>
      <c r="BM166" s="102"/>
      <c r="BN166" s="102"/>
      <c r="BO166" s="102"/>
      <c r="BP166" s="102"/>
      <c r="BQ166" s="102"/>
    </row>
    <row r="167" spans="1:80" ht="25.5" customHeight="1" x14ac:dyDescent="0.2">
      <c r="A167" s="101"/>
      <c r="B167" s="101"/>
      <c r="C167" s="206" t="s">
        <v>141</v>
      </c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  <c r="R167" s="207"/>
      <c r="S167" s="207"/>
      <c r="T167" s="207"/>
      <c r="U167" s="207"/>
      <c r="V167" s="207"/>
      <c r="W167" s="207"/>
      <c r="X167" s="207"/>
      <c r="Y167" s="207"/>
      <c r="Z167" s="208"/>
      <c r="AA167" s="214">
        <v>0</v>
      </c>
      <c r="AB167" s="214"/>
      <c r="AC167" s="214"/>
      <c r="AD167" s="214"/>
      <c r="AE167" s="214"/>
      <c r="AF167" s="214">
        <v>0</v>
      </c>
      <c r="AG167" s="214"/>
      <c r="AH167" s="214"/>
      <c r="AI167" s="214"/>
      <c r="AJ167" s="214"/>
      <c r="AK167" s="214">
        <v>0</v>
      </c>
      <c r="AL167" s="214"/>
      <c r="AM167" s="214"/>
      <c r="AN167" s="214"/>
      <c r="AO167" s="214"/>
      <c r="AP167" s="214">
        <v>11153</v>
      </c>
      <c r="AQ167" s="214"/>
      <c r="AR167" s="214"/>
      <c r="AS167" s="214"/>
      <c r="AT167" s="214"/>
      <c r="AU167" s="214">
        <v>0</v>
      </c>
      <c r="AV167" s="214"/>
      <c r="AW167" s="214"/>
      <c r="AX167" s="214"/>
      <c r="AY167" s="214"/>
      <c r="AZ167" s="214">
        <f>AP167+AU167</f>
        <v>11153</v>
      </c>
      <c r="BA167" s="214"/>
      <c r="BB167" s="214"/>
      <c r="BC167" s="214"/>
      <c r="BD167" s="214">
        <f>IF(AA167=0,0,AP167/AA167*100-100)</f>
        <v>0</v>
      </c>
      <c r="BE167" s="214"/>
      <c r="BF167" s="214"/>
      <c r="BG167" s="214"/>
      <c r="BH167" s="214"/>
      <c r="BI167" s="214">
        <f>IF(AF167=0,0,AU167/AF167*100-100)</f>
        <v>0</v>
      </c>
      <c r="BJ167" s="214"/>
      <c r="BK167" s="214"/>
      <c r="BL167" s="214"/>
      <c r="BM167" s="214"/>
      <c r="BN167" s="214">
        <f>IF(AK167=0,0,AZ167/AK167*100-100)</f>
        <v>0</v>
      </c>
      <c r="BO167" s="214"/>
      <c r="BP167" s="214"/>
      <c r="BQ167" s="214"/>
    </row>
    <row r="168" spans="1:80" ht="12.75" customHeight="1" x14ac:dyDescent="0.2">
      <c r="A168" s="101"/>
      <c r="B168" s="101"/>
      <c r="C168" s="206" t="s">
        <v>242</v>
      </c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  <c r="AA168" s="209"/>
      <c r="AB168" s="209"/>
      <c r="AC168" s="209"/>
      <c r="AD168" s="209"/>
      <c r="AE168" s="209"/>
      <c r="AF168" s="209"/>
      <c r="AG168" s="209"/>
      <c r="AH168" s="209"/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  <c r="BI168" s="209"/>
      <c r="BJ168" s="209"/>
      <c r="BK168" s="209"/>
      <c r="BL168" s="209"/>
      <c r="BM168" s="209"/>
      <c r="BN168" s="209"/>
      <c r="BO168" s="209"/>
      <c r="BP168" s="209"/>
      <c r="BQ168" s="210"/>
      <c r="CB168" s="1" t="s">
        <v>241</v>
      </c>
    </row>
    <row r="169" spans="1:80" ht="15" customHeight="1" x14ac:dyDescent="0.2">
      <c r="A169" s="101"/>
      <c r="B169" s="101"/>
      <c r="C169" s="206" t="s">
        <v>144</v>
      </c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  <c r="R169" s="207"/>
      <c r="S169" s="207"/>
      <c r="T169" s="207"/>
      <c r="U169" s="207"/>
      <c r="V169" s="207"/>
      <c r="W169" s="207"/>
      <c r="X169" s="207"/>
      <c r="Y169" s="207"/>
      <c r="Z169" s="208"/>
      <c r="AA169" s="214">
        <v>1279814</v>
      </c>
      <c r="AB169" s="214"/>
      <c r="AC169" s="214"/>
      <c r="AD169" s="214"/>
      <c r="AE169" s="214"/>
      <c r="AF169" s="214">
        <v>0</v>
      </c>
      <c r="AG169" s="214"/>
      <c r="AH169" s="214"/>
      <c r="AI169" s="214"/>
      <c r="AJ169" s="214"/>
      <c r="AK169" s="214">
        <v>1279814</v>
      </c>
      <c r="AL169" s="214"/>
      <c r="AM169" s="214"/>
      <c r="AN169" s="214"/>
      <c r="AO169" s="214"/>
      <c r="AP169" s="214">
        <v>1256920</v>
      </c>
      <c r="AQ169" s="214"/>
      <c r="AR169" s="214"/>
      <c r="AS169" s="214"/>
      <c r="AT169" s="214"/>
      <c r="AU169" s="214">
        <v>0</v>
      </c>
      <c r="AV169" s="214"/>
      <c r="AW169" s="214"/>
      <c r="AX169" s="214"/>
      <c r="AY169" s="214"/>
      <c r="AZ169" s="214">
        <f>AP169+AU169</f>
        <v>1256920</v>
      </c>
      <c r="BA169" s="214"/>
      <c r="BB169" s="214"/>
      <c r="BC169" s="214"/>
      <c r="BD169" s="214">
        <f>IF(AA169=0,0,AP169/AA169*100-100)</f>
        <v>-1.7888536928022347</v>
      </c>
      <c r="BE169" s="214"/>
      <c r="BF169" s="214"/>
      <c r="BG169" s="214"/>
      <c r="BH169" s="214"/>
      <c r="BI169" s="214">
        <f>IF(AF169=0,0,AU169/AF169*100-100)</f>
        <v>0</v>
      </c>
      <c r="BJ169" s="214"/>
      <c r="BK169" s="214"/>
      <c r="BL169" s="214"/>
      <c r="BM169" s="214"/>
      <c r="BN169" s="214">
        <f>IF(AK169=0,0,AZ169/AK169*100-100)</f>
        <v>-1.7888536928022347</v>
      </c>
      <c r="BO169" s="214"/>
      <c r="BP169" s="214"/>
      <c r="BQ169" s="214"/>
    </row>
    <row r="170" spans="1:80" ht="25.5" customHeight="1" x14ac:dyDescent="0.2">
      <c r="A170" s="101"/>
      <c r="B170" s="101"/>
      <c r="C170" s="206" t="s">
        <v>234</v>
      </c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09"/>
      <c r="AG170" s="209"/>
      <c r="AH170" s="209"/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  <c r="BI170" s="209"/>
      <c r="BJ170" s="209"/>
      <c r="BK170" s="209"/>
      <c r="BL170" s="209"/>
      <c r="BM170" s="209"/>
      <c r="BN170" s="209"/>
      <c r="BO170" s="209"/>
      <c r="BP170" s="209"/>
      <c r="BQ170" s="210"/>
      <c r="CB170" s="1" t="s">
        <v>243</v>
      </c>
    </row>
    <row r="171" spans="1:80" ht="15" customHeight="1" x14ac:dyDescent="0.2">
      <c r="A171" s="101"/>
      <c r="B171" s="101"/>
      <c r="C171" s="206" t="s">
        <v>146</v>
      </c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  <c r="R171" s="207"/>
      <c r="S171" s="207"/>
      <c r="T171" s="207"/>
      <c r="U171" s="207"/>
      <c r="V171" s="207"/>
      <c r="W171" s="207"/>
      <c r="X171" s="207"/>
      <c r="Y171" s="207"/>
      <c r="Z171" s="208"/>
      <c r="AA171" s="214">
        <v>38900</v>
      </c>
      <c r="AB171" s="214"/>
      <c r="AC171" s="214"/>
      <c r="AD171" s="214"/>
      <c r="AE171" s="214"/>
      <c r="AF171" s="214">
        <v>0</v>
      </c>
      <c r="AG171" s="214"/>
      <c r="AH171" s="214"/>
      <c r="AI171" s="214"/>
      <c r="AJ171" s="214"/>
      <c r="AK171" s="214">
        <v>38900</v>
      </c>
      <c r="AL171" s="214"/>
      <c r="AM171" s="214"/>
      <c r="AN171" s="214"/>
      <c r="AO171" s="214"/>
      <c r="AP171" s="214">
        <v>3080</v>
      </c>
      <c r="AQ171" s="214"/>
      <c r="AR171" s="214"/>
      <c r="AS171" s="214"/>
      <c r="AT171" s="214"/>
      <c r="AU171" s="214">
        <v>0</v>
      </c>
      <c r="AV171" s="214"/>
      <c r="AW171" s="214"/>
      <c r="AX171" s="214"/>
      <c r="AY171" s="214"/>
      <c r="AZ171" s="214">
        <f>AP171+AU171</f>
        <v>3080</v>
      </c>
      <c r="BA171" s="214"/>
      <c r="BB171" s="214"/>
      <c r="BC171" s="214"/>
      <c r="BD171" s="214">
        <f>IF(AA171=0,0,AP171/AA171*100-100)</f>
        <v>-92.082262210796912</v>
      </c>
      <c r="BE171" s="214"/>
      <c r="BF171" s="214"/>
      <c r="BG171" s="214"/>
      <c r="BH171" s="214"/>
      <c r="BI171" s="214">
        <f>IF(AF171=0,0,AU171/AF171*100-100)</f>
        <v>0</v>
      </c>
      <c r="BJ171" s="214"/>
      <c r="BK171" s="214"/>
      <c r="BL171" s="214"/>
      <c r="BM171" s="214"/>
      <c r="BN171" s="214">
        <f>IF(AK171=0,0,AZ171/AK171*100-100)</f>
        <v>-92.082262210796912</v>
      </c>
      <c r="BO171" s="214"/>
      <c r="BP171" s="214"/>
      <c r="BQ171" s="214"/>
    </row>
    <row r="172" spans="1:80" ht="25.5" customHeight="1" x14ac:dyDescent="0.2">
      <c r="A172" s="101"/>
      <c r="B172" s="101"/>
      <c r="C172" s="206" t="s">
        <v>245</v>
      </c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09"/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  <c r="BI172" s="209"/>
      <c r="BJ172" s="209"/>
      <c r="BK172" s="209"/>
      <c r="BL172" s="209"/>
      <c r="BM172" s="209"/>
      <c r="BN172" s="209"/>
      <c r="BO172" s="209"/>
      <c r="BP172" s="209"/>
      <c r="BQ172" s="210"/>
      <c r="CB172" s="1" t="s">
        <v>244</v>
      </c>
    </row>
    <row r="173" spans="1:80" ht="25.5" customHeight="1" x14ac:dyDescent="0.2">
      <c r="A173" s="101"/>
      <c r="B173" s="101"/>
      <c r="C173" s="206" t="s">
        <v>149</v>
      </c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  <c r="R173" s="207"/>
      <c r="S173" s="207"/>
      <c r="T173" s="207"/>
      <c r="U173" s="207"/>
      <c r="V173" s="207"/>
      <c r="W173" s="207"/>
      <c r="X173" s="207"/>
      <c r="Y173" s="207"/>
      <c r="Z173" s="208"/>
      <c r="AA173" s="214">
        <v>26370</v>
      </c>
      <c r="AB173" s="214"/>
      <c r="AC173" s="214"/>
      <c r="AD173" s="214"/>
      <c r="AE173" s="214"/>
      <c r="AF173" s="214">
        <v>0</v>
      </c>
      <c r="AG173" s="214"/>
      <c r="AH173" s="214"/>
      <c r="AI173" s="214"/>
      <c r="AJ173" s="214"/>
      <c r="AK173" s="214">
        <v>26370</v>
      </c>
      <c r="AL173" s="214"/>
      <c r="AM173" s="214"/>
      <c r="AN173" s="214"/>
      <c r="AO173" s="214"/>
      <c r="AP173" s="214">
        <v>46837</v>
      </c>
      <c r="AQ173" s="214"/>
      <c r="AR173" s="214"/>
      <c r="AS173" s="214"/>
      <c r="AT173" s="214"/>
      <c r="AU173" s="214">
        <v>0</v>
      </c>
      <c r="AV173" s="214"/>
      <c r="AW173" s="214"/>
      <c r="AX173" s="214"/>
      <c r="AY173" s="214"/>
      <c r="AZ173" s="214">
        <f>AP173+AU173</f>
        <v>46837</v>
      </c>
      <c r="BA173" s="214"/>
      <c r="BB173" s="214"/>
      <c r="BC173" s="214"/>
      <c r="BD173" s="214">
        <f>IF(AA173=0,0,AP173/AA173*100-100)</f>
        <v>77.614713689799032</v>
      </c>
      <c r="BE173" s="214"/>
      <c r="BF173" s="214"/>
      <c r="BG173" s="214"/>
      <c r="BH173" s="214"/>
      <c r="BI173" s="214">
        <f>IF(AF173=0,0,AU173/AF173*100-100)</f>
        <v>0</v>
      </c>
      <c r="BJ173" s="214"/>
      <c r="BK173" s="214"/>
      <c r="BL173" s="214"/>
      <c r="BM173" s="214"/>
      <c r="BN173" s="214">
        <f>IF(AK173=0,0,AZ173/AK173*100-100)</f>
        <v>77.614713689799032</v>
      </c>
      <c r="BO173" s="214"/>
      <c r="BP173" s="214"/>
      <c r="BQ173" s="214"/>
    </row>
    <row r="174" spans="1:80" ht="25.5" customHeight="1" x14ac:dyDescent="0.2">
      <c r="A174" s="101"/>
      <c r="B174" s="101"/>
      <c r="C174" s="206" t="s">
        <v>232</v>
      </c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  <c r="BI174" s="209"/>
      <c r="BJ174" s="209"/>
      <c r="BK174" s="209"/>
      <c r="BL174" s="209"/>
      <c r="BM174" s="209"/>
      <c r="BN174" s="209"/>
      <c r="BO174" s="209"/>
      <c r="BP174" s="209"/>
      <c r="BQ174" s="210"/>
      <c r="CB174" s="1" t="s">
        <v>246</v>
      </c>
    </row>
    <row r="175" spans="1:80" ht="25.5" customHeight="1" x14ac:dyDescent="0.2">
      <c r="A175" s="101"/>
      <c r="B175" s="101"/>
      <c r="C175" s="206" t="s">
        <v>152</v>
      </c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  <c r="R175" s="207"/>
      <c r="S175" s="207"/>
      <c r="T175" s="207"/>
      <c r="U175" s="207"/>
      <c r="V175" s="207"/>
      <c r="W175" s="207"/>
      <c r="X175" s="207"/>
      <c r="Y175" s="207"/>
      <c r="Z175" s="208"/>
      <c r="AA175" s="214">
        <v>10475</v>
      </c>
      <c r="AB175" s="214"/>
      <c r="AC175" s="214"/>
      <c r="AD175" s="214"/>
      <c r="AE175" s="214"/>
      <c r="AF175" s="214">
        <v>0</v>
      </c>
      <c r="AG175" s="214"/>
      <c r="AH175" s="214"/>
      <c r="AI175" s="214"/>
      <c r="AJ175" s="214"/>
      <c r="AK175" s="214">
        <v>10475</v>
      </c>
      <c r="AL175" s="214"/>
      <c r="AM175" s="214"/>
      <c r="AN175" s="214"/>
      <c r="AO175" s="214"/>
      <c r="AP175" s="214">
        <v>9390</v>
      </c>
      <c r="AQ175" s="214"/>
      <c r="AR175" s="214"/>
      <c r="AS175" s="214"/>
      <c r="AT175" s="214"/>
      <c r="AU175" s="214">
        <v>0</v>
      </c>
      <c r="AV175" s="214"/>
      <c r="AW175" s="214"/>
      <c r="AX175" s="214"/>
      <c r="AY175" s="214"/>
      <c r="AZ175" s="214">
        <f>AP175+AU175</f>
        <v>9390</v>
      </c>
      <c r="BA175" s="214"/>
      <c r="BB175" s="214"/>
      <c r="BC175" s="214"/>
      <c r="BD175" s="214">
        <f>IF(AA175=0,0,AP175/AA175*100-100)</f>
        <v>-10.35799522673031</v>
      </c>
      <c r="BE175" s="214"/>
      <c r="BF175" s="214"/>
      <c r="BG175" s="214"/>
      <c r="BH175" s="214"/>
      <c r="BI175" s="214">
        <f>IF(AF175=0,0,AU175/AF175*100-100)</f>
        <v>0</v>
      </c>
      <c r="BJ175" s="214"/>
      <c r="BK175" s="214"/>
      <c r="BL175" s="214"/>
      <c r="BM175" s="214"/>
      <c r="BN175" s="214">
        <f>IF(AK175=0,0,AZ175/AK175*100-100)</f>
        <v>-10.35799522673031</v>
      </c>
      <c r="BO175" s="214"/>
      <c r="BP175" s="214"/>
      <c r="BQ175" s="214"/>
    </row>
    <row r="176" spans="1:80" ht="25.5" customHeight="1" x14ac:dyDescent="0.2">
      <c r="A176" s="101"/>
      <c r="B176" s="101"/>
      <c r="C176" s="206" t="s">
        <v>228</v>
      </c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  <c r="BI176" s="209"/>
      <c r="BJ176" s="209"/>
      <c r="BK176" s="209"/>
      <c r="BL176" s="209"/>
      <c r="BM176" s="209"/>
      <c r="BN176" s="209"/>
      <c r="BO176" s="209"/>
      <c r="BP176" s="209"/>
      <c r="BQ176" s="210"/>
      <c r="CB176" s="1" t="s">
        <v>247</v>
      </c>
    </row>
    <row r="177" spans="1:80" ht="25.5" customHeight="1" x14ac:dyDescent="0.2">
      <c r="A177" s="101"/>
      <c r="B177" s="101"/>
      <c r="C177" s="206" t="s">
        <v>155</v>
      </c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  <c r="R177" s="207"/>
      <c r="S177" s="207"/>
      <c r="T177" s="207"/>
      <c r="U177" s="207"/>
      <c r="V177" s="207"/>
      <c r="W177" s="207"/>
      <c r="X177" s="207"/>
      <c r="Y177" s="207"/>
      <c r="Z177" s="208"/>
      <c r="AA177" s="214">
        <v>16697</v>
      </c>
      <c r="AB177" s="214"/>
      <c r="AC177" s="214"/>
      <c r="AD177" s="214"/>
      <c r="AE177" s="214"/>
      <c r="AF177" s="214">
        <v>0</v>
      </c>
      <c r="AG177" s="214"/>
      <c r="AH177" s="214"/>
      <c r="AI177" s="214"/>
      <c r="AJ177" s="214"/>
      <c r="AK177" s="214">
        <v>16697</v>
      </c>
      <c r="AL177" s="214"/>
      <c r="AM177" s="214"/>
      <c r="AN177" s="214"/>
      <c r="AO177" s="214"/>
      <c r="AP177" s="214">
        <v>0</v>
      </c>
      <c r="AQ177" s="214"/>
      <c r="AR177" s="214"/>
      <c r="AS177" s="214"/>
      <c r="AT177" s="214"/>
      <c r="AU177" s="214">
        <v>0</v>
      </c>
      <c r="AV177" s="214"/>
      <c r="AW177" s="214"/>
      <c r="AX177" s="214"/>
      <c r="AY177" s="214"/>
      <c r="AZ177" s="214">
        <f>AP177+AU177</f>
        <v>0</v>
      </c>
      <c r="BA177" s="214"/>
      <c r="BB177" s="214"/>
      <c r="BC177" s="214"/>
      <c r="BD177" s="214">
        <f>IF(AA177=0,0,AP177/AA177*100-100)</f>
        <v>-100</v>
      </c>
      <c r="BE177" s="214"/>
      <c r="BF177" s="214"/>
      <c r="BG177" s="214"/>
      <c r="BH177" s="214"/>
      <c r="BI177" s="214">
        <f>IF(AF177=0,0,AU177/AF177*100-100)</f>
        <v>0</v>
      </c>
      <c r="BJ177" s="214"/>
      <c r="BK177" s="214"/>
      <c r="BL177" s="214"/>
      <c r="BM177" s="214"/>
      <c r="BN177" s="214">
        <f>IF(AK177=0,0,AZ177/AK177*100-100)</f>
        <v>-100</v>
      </c>
      <c r="BO177" s="214"/>
      <c r="BP177" s="214"/>
      <c r="BQ177" s="214"/>
    </row>
    <row r="178" spans="1:80" ht="12.75" customHeight="1" x14ac:dyDescent="0.2">
      <c r="A178" s="101"/>
      <c r="B178" s="101"/>
      <c r="C178" s="206" t="s">
        <v>249</v>
      </c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  <c r="AA178" s="209"/>
      <c r="AB178" s="209"/>
      <c r="AC178" s="209"/>
      <c r="AD178" s="209"/>
      <c r="AE178" s="209"/>
      <c r="AF178" s="209"/>
      <c r="AG178" s="209"/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  <c r="BI178" s="209"/>
      <c r="BJ178" s="209"/>
      <c r="BK178" s="209"/>
      <c r="BL178" s="209"/>
      <c r="BM178" s="209"/>
      <c r="BN178" s="209"/>
      <c r="BO178" s="209"/>
      <c r="BP178" s="209"/>
      <c r="BQ178" s="210"/>
      <c r="CB178" s="1" t="s">
        <v>248</v>
      </c>
    </row>
    <row r="179" spans="1:80" ht="38.25" customHeight="1" x14ac:dyDescent="0.2">
      <c r="A179" s="101"/>
      <c r="B179" s="101"/>
      <c r="C179" s="206" t="s">
        <v>158</v>
      </c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  <c r="R179" s="207"/>
      <c r="S179" s="207"/>
      <c r="T179" s="207"/>
      <c r="U179" s="207"/>
      <c r="V179" s="207"/>
      <c r="W179" s="207"/>
      <c r="X179" s="207"/>
      <c r="Y179" s="207"/>
      <c r="Z179" s="208"/>
      <c r="AA179" s="214">
        <v>62211</v>
      </c>
      <c r="AB179" s="214"/>
      <c r="AC179" s="214"/>
      <c r="AD179" s="214"/>
      <c r="AE179" s="214"/>
      <c r="AF179" s="214">
        <v>0</v>
      </c>
      <c r="AG179" s="214"/>
      <c r="AH179" s="214"/>
      <c r="AI179" s="214"/>
      <c r="AJ179" s="214"/>
      <c r="AK179" s="214">
        <v>62211</v>
      </c>
      <c r="AL179" s="214"/>
      <c r="AM179" s="214"/>
      <c r="AN179" s="214"/>
      <c r="AO179" s="214"/>
      <c r="AP179" s="214">
        <v>0</v>
      </c>
      <c r="AQ179" s="214"/>
      <c r="AR179" s="214"/>
      <c r="AS179" s="214"/>
      <c r="AT179" s="214"/>
      <c r="AU179" s="214">
        <v>0</v>
      </c>
      <c r="AV179" s="214"/>
      <c r="AW179" s="214"/>
      <c r="AX179" s="214"/>
      <c r="AY179" s="214"/>
      <c r="AZ179" s="214">
        <f>AP179+AU179</f>
        <v>0</v>
      </c>
      <c r="BA179" s="214"/>
      <c r="BB179" s="214"/>
      <c r="BC179" s="214"/>
      <c r="BD179" s="214">
        <f>IF(AA179=0,0,AP179/AA179*100-100)</f>
        <v>-100</v>
      </c>
      <c r="BE179" s="214"/>
      <c r="BF179" s="214"/>
      <c r="BG179" s="214"/>
      <c r="BH179" s="214"/>
      <c r="BI179" s="214">
        <f>IF(AF179=0,0,AU179/AF179*100-100)</f>
        <v>0</v>
      </c>
      <c r="BJ179" s="214"/>
      <c r="BK179" s="214"/>
      <c r="BL179" s="214"/>
      <c r="BM179" s="214"/>
      <c r="BN179" s="214">
        <f>IF(AK179=0,0,AZ179/AK179*100-100)</f>
        <v>-100</v>
      </c>
      <c r="BO179" s="214"/>
      <c r="BP179" s="214"/>
      <c r="BQ179" s="214"/>
    </row>
    <row r="180" spans="1:80" ht="12.75" customHeight="1" x14ac:dyDescent="0.2">
      <c r="A180" s="101"/>
      <c r="B180" s="101"/>
      <c r="C180" s="206" t="s">
        <v>249</v>
      </c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  <c r="AA180" s="209"/>
      <c r="AB180" s="209"/>
      <c r="AC180" s="209"/>
      <c r="AD180" s="209"/>
      <c r="AE180" s="209"/>
      <c r="AF180" s="209"/>
      <c r="AG180" s="209"/>
      <c r="AH180" s="209"/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  <c r="BI180" s="209"/>
      <c r="BJ180" s="209"/>
      <c r="BK180" s="209"/>
      <c r="BL180" s="209"/>
      <c r="BM180" s="209"/>
      <c r="BN180" s="209"/>
      <c r="BO180" s="209"/>
      <c r="BP180" s="209"/>
      <c r="BQ180" s="210"/>
      <c r="CB180" s="1" t="s">
        <v>250</v>
      </c>
    </row>
    <row r="181" spans="1:80" s="38" customFormat="1" ht="15" customHeight="1" x14ac:dyDescent="0.2">
      <c r="A181" s="96"/>
      <c r="B181" s="96"/>
      <c r="C181" s="211" t="s">
        <v>161</v>
      </c>
      <c r="D181" s="212"/>
      <c r="E181" s="212"/>
      <c r="F181" s="212"/>
      <c r="G181" s="212"/>
      <c r="H181" s="212"/>
      <c r="I181" s="212"/>
      <c r="J181" s="212"/>
      <c r="K181" s="212"/>
      <c r="L181" s="212"/>
      <c r="M181" s="212"/>
      <c r="N181" s="212"/>
      <c r="O181" s="212"/>
      <c r="P181" s="212"/>
      <c r="Q181" s="212"/>
      <c r="R181" s="212"/>
      <c r="S181" s="212"/>
      <c r="T181" s="212"/>
      <c r="U181" s="212"/>
      <c r="V181" s="212"/>
      <c r="W181" s="212"/>
      <c r="X181" s="212"/>
      <c r="Y181" s="212"/>
      <c r="Z181" s="213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  <c r="BA181" s="102"/>
      <c r="BB181" s="102"/>
      <c r="BC181" s="102"/>
      <c r="BD181" s="102"/>
      <c r="BE181" s="102"/>
      <c r="BF181" s="102"/>
      <c r="BG181" s="102"/>
      <c r="BH181" s="102"/>
      <c r="BI181" s="102"/>
      <c r="BJ181" s="102"/>
      <c r="BK181" s="102"/>
      <c r="BL181" s="102"/>
      <c r="BM181" s="102"/>
      <c r="BN181" s="102"/>
      <c r="BO181" s="102"/>
      <c r="BP181" s="102"/>
      <c r="BQ181" s="102"/>
    </row>
    <row r="182" spans="1:80" ht="15" customHeight="1" x14ac:dyDescent="0.2">
      <c r="A182" s="101"/>
      <c r="B182" s="101"/>
      <c r="C182" s="206" t="s">
        <v>162</v>
      </c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  <c r="R182" s="207"/>
      <c r="S182" s="207"/>
      <c r="T182" s="207"/>
      <c r="U182" s="207"/>
      <c r="V182" s="207"/>
      <c r="W182" s="207"/>
      <c r="X182" s="207"/>
      <c r="Y182" s="207"/>
      <c r="Z182" s="208"/>
      <c r="AA182" s="214">
        <v>4</v>
      </c>
      <c r="AB182" s="214"/>
      <c r="AC182" s="214"/>
      <c r="AD182" s="214"/>
      <c r="AE182" s="214"/>
      <c r="AF182" s="214">
        <v>0</v>
      </c>
      <c r="AG182" s="214"/>
      <c r="AH182" s="214"/>
      <c r="AI182" s="214"/>
      <c r="AJ182" s="214"/>
      <c r="AK182" s="214">
        <v>4</v>
      </c>
      <c r="AL182" s="214"/>
      <c r="AM182" s="214"/>
      <c r="AN182" s="214"/>
      <c r="AO182" s="214"/>
      <c r="AP182" s="214">
        <v>0</v>
      </c>
      <c r="AQ182" s="214"/>
      <c r="AR182" s="214"/>
      <c r="AS182" s="214"/>
      <c r="AT182" s="214"/>
      <c r="AU182" s="214">
        <v>0</v>
      </c>
      <c r="AV182" s="214"/>
      <c r="AW182" s="214"/>
      <c r="AX182" s="214"/>
      <c r="AY182" s="214"/>
      <c r="AZ182" s="214">
        <f>AP182+AU182</f>
        <v>0</v>
      </c>
      <c r="BA182" s="214"/>
      <c r="BB182" s="214"/>
      <c r="BC182" s="214"/>
      <c r="BD182" s="214">
        <f>IF(AA182=0,0,AP182/AA182*100-100)</f>
        <v>-100</v>
      </c>
      <c r="BE182" s="214"/>
      <c r="BF182" s="214"/>
      <c r="BG182" s="214"/>
      <c r="BH182" s="214"/>
      <c r="BI182" s="214">
        <f>IF(AF182=0,0,AU182/AF182*100-100)</f>
        <v>0</v>
      </c>
      <c r="BJ182" s="214"/>
      <c r="BK182" s="214"/>
      <c r="BL182" s="214"/>
      <c r="BM182" s="214"/>
      <c r="BN182" s="214">
        <f>IF(AK182=0,0,AZ182/AK182*100-100)</f>
        <v>-100</v>
      </c>
      <c r="BO182" s="214"/>
      <c r="BP182" s="214"/>
      <c r="BQ182" s="214"/>
    </row>
    <row r="183" spans="1:80" ht="12.75" customHeight="1" x14ac:dyDescent="0.2">
      <c r="A183" s="101"/>
      <c r="B183" s="101"/>
      <c r="C183" s="206" t="s">
        <v>249</v>
      </c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  <c r="S183" s="209"/>
      <c r="T183" s="209"/>
      <c r="U183" s="209"/>
      <c r="V183" s="209"/>
      <c r="W183" s="209"/>
      <c r="X183" s="209"/>
      <c r="Y183" s="209"/>
      <c r="Z183" s="209"/>
      <c r="AA183" s="209"/>
      <c r="AB183" s="209"/>
      <c r="AC183" s="209"/>
      <c r="AD183" s="209"/>
      <c r="AE183" s="209"/>
      <c r="AF183" s="209"/>
      <c r="AG183" s="209"/>
      <c r="AH183" s="209"/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  <c r="BI183" s="209"/>
      <c r="BJ183" s="209"/>
      <c r="BK183" s="209"/>
      <c r="BL183" s="209"/>
      <c r="BM183" s="209"/>
      <c r="BN183" s="209"/>
      <c r="BO183" s="209"/>
      <c r="BP183" s="209"/>
      <c r="BQ183" s="210"/>
      <c r="CB183" s="1" t="s">
        <v>251</v>
      </c>
    </row>
    <row r="184" spans="1:80" ht="15" customHeight="1" x14ac:dyDescent="0.2">
      <c r="A184" s="101"/>
      <c r="B184" s="101"/>
      <c r="C184" s="206" t="s">
        <v>165</v>
      </c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  <c r="R184" s="207"/>
      <c r="S184" s="207"/>
      <c r="T184" s="207"/>
      <c r="U184" s="207"/>
      <c r="V184" s="207"/>
      <c r="W184" s="207"/>
      <c r="X184" s="207"/>
      <c r="Y184" s="207"/>
      <c r="Z184" s="208"/>
      <c r="AA184" s="214">
        <v>7</v>
      </c>
      <c r="AB184" s="214"/>
      <c r="AC184" s="214"/>
      <c r="AD184" s="214"/>
      <c r="AE184" s="214"/>
      <c r="AF184" s="214">
        <v>0</v>
      </c>
      <c r="AG184" s="214"/>
      <c r="AH184" s="214"/>
      <c r="AI184" s="214"/>
      <c r="AJ184" s="214"/>
      <c r="AK184" s="214">
        <v>7</v>
      </c>
      <c r="AL184" s="214"/>
      <c r="AM184" s="214"/>
      <c r="AN184" s="214"/>
      <c r="AO184" s="214"/>
      <c r="AP184" s="214">
        <v>8</v>
      </c>
      <c r="AQ184" s="214"/>
      <c r="AR184" s="214"/>
      <c r="AS184" s="214"/>
      <c r="AT184" s="214"/>
      <c r="AU184" s="214">
        <v>0</v>
      </c>
      <c r="AV184" s="214"/>
      <c r="AW184" s="214"/>
      <c r="AX184" s="214"/>
      <c r="AY184" s="214"/>
      <c r="AZ184" s="214">
        <f>AP184+AU184</f>
        <v>8</v>
      </c>
      <c r="BA184" s="214"/>
      <c r="BB184" s="214"/>
      <c r="BC184" s="214"/>
      <c r="BD184" s="214">
        <f>IF(AA184=0,0,AP184/AA184*100-100)</f>
        <v>14.285714285714278</v>
      </c>
      <c r="BE184" s="214"/>
      <c r="BF184" s="214"/>
      <c r="BG184" s="214"/>
      <c r="BH184" s="214"/>
      <c r="BI184" s="214">
        <f>IF(AF184=0,0,AU184/AF184*100-100)</f>
        <v>0</v>
      </c>
      <c r="BJ184" s="214"/>
      <c r="BK184" s="214"/>
      <c r="BL184" s="214"/>
      <c r="BM184" s="214"/>
      <c r="BN184" s="214">
        <f>IF(AK184=0,0,AZ184/AK184*100-100)</f>
        <v>14.285714285714278</v>
      </c>
      <c r="BO184" s="214"/>
      <c r="BP184" s="214"/>
      <c r="BQ184" s="214"/>
    </row>
    <row r="185" spans="1:80" ht="12.75" customHeight="1" x14ac:dyDescent="0.2">
      <c r="A185" s="101"/>
      <c r="B185" s="101"/>
      <c r="C185" s="206" t="s">
        <v>253</v>
      </c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  <c r="AA185" s="209"/>
      <c r="AB185" s="209"/>
      <c r="AC185" s="209"/>
      <c r="AD185" s="209"/>
      <c r="AE185" s="209"/>
      <c r="AF185" s="209"/>
      <c r="AG185" s="209"/>
      <c r="AH185" s="209"/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  <c r="BI185" s="209"/>
      <c r="BJ185" s="209"/>
      <c r="BK185" s="209"/>
      <c r="BL185" s="209"/>
      <c r="BM185" s="209"/>
      <c r="BN185" s="209"/>
      <c r="BO185" s="209"/>
      <c r="BP185" s="209"/>
      <c r="BQ185" s="210"/>
      <c r="CB185" s="1" t="s">
        <v>252</v>
      </c>
    </row>
    <row r="186" spans="1:80" ht="15" customHeight="1" x14ac:dyDescent="0.2">
      <c r="A186" s="101"/>
      <c r="B186" s="101"/>
      <c r="C186" s="206" t="s">
        <v>168</v>
      </c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  <c r="R186" s="207"/>
      <c r="S186" s="207"/>
      <c r="T186" s="207"/>
      <c r="U186" s="207"/>
      <c r="V186" s="207"/>
      <c r="W186" s="207"/>
      <c r="X186" s="207"/>
      <c r="Y186" s="207"/>
      <c r="Z186" s="208"/>
      <c r="AA186" s="214">
        <v>14</v>
      </c>
      <c r="AB186" s="214"/>
      <c r="AC186" s="214"/>
      <c r="AD186" s="214"/>
      <c r="AE186" s="214"/>
      <c r="AF186" s="214">
        <v>0</v>
      </c>
      <c r="AG186" s="214"/>
      <c r="AH186" s="214"/>
      <c r="AI186" s="214"/>
      <c r="AJ186" s="214"/>
      <c r="AK186" s="214">
        <v>14</v>
      </c>
      <c r="AL186" s="214"/>
      <c r="AM186" s="214"/>
      <c r="AN186" s="214"/>
      <c r="AO186" s="214"/>
      <c r="AP186" s="214">
        <v>15</v>
      </c>
      <c r="AQ186" s="214"/>
      <c r="AR186" s="214"/>
      <c r="AS186" s="214"/>
      <c r="AT186" s="214"/>
      <c r="AU186" s="214">
        <v>0</v>
      </c>
      <c r="AV186" s="214"/>
      <c r="AW186" s="214"/>
      <c r="AX186" s="214"/>
      <c r="AY186" s="214"/>
      <c r="AZ186" s="214">
        <f>AP186+AU186</f>
        <v>15</v>
      </c>
      <c r="BA186" s="214"/>
      <c r="BB186" s="214"/>
      <c r="BC186" s="214"/>
      <c r="BD186" s="214">
        <f>IF(AA186=0,0,AP186/AA186*100-100)</f>
        <v>7.1428571428571388</v>
      </c>
      <c r="BE186" s="214"/>
      <c r="BF186" s="214"/>
      <c r="BG186" s="214"/>
      <c r="BH186" s="214"/>
      <c r="BI186" s="214">
        <f>IF(AF186=0,0,AU186/AF186*100-100)</f>
        <v>0</v>
      </c>
      <c r="BJ186" s="214"/>
      <c r="BK186" s="214"/>
      <c r="BL186" s="214"/>
      <c r="BM186" s="214"/>
      <c r="BN186" s="214">
        <f>IF(AK186=0,0,AZ186/AK186*100-100)</f>
        <v>7.1428571428571388</v>
      </c>
      <c r="BO186" s="214"/>
      <c r="BP186" s="214"/>
      <c r="BQ186" s="214"/>
    </row>
    <row r="187" spans="1:80" ht="12.75" customHeight="1" x14ac:dyDescent="0.2">
      <c r="A187" s="101"/>
      <c r="B187" s="101"/>
      <c r="C187" s="206" t="s">
        <v>253</v>
      </c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  <c r="S187" s="209"/>
      <c r="T187" s="209"/>
      <c r="U187" s="209"/>
      <c r="V187" s="209"/>
      <c r="W187" s="209"/>
      <c r="X187" s="209"/>
      <c r="Y187" s="209"/>
      <c r="Z187" s="209"/>
      <c r="AA187" s="209"/>
      <c r="AB187" s="209"/>
      <c r="AC187" s="209"/>
      <c r="AD187" s="209"/>
      <c r="AE187" s="209"/>
      <c r="AF187" s="209"/>
      <c r="AG187" s="209"/>
      <c r="AH187" s="209"/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  <c r="BI187" s="209"/>
      <c r="BJ187" s="209"/>
      <c r="BK187" s="209"/>
      <c r="BL187" s="209"/>
      <c r="BM187" s="209"/>
      <c r="BN187" s="209"/>
      <c r="BO187" s="209"/>
      <c r="BP187" s="209"/>
      <c r="BQ187" s="210"/>
      <c r="CB187" s="1" t="s">
        <v>254</v>
      </c>
    </row>
    <row r="188" spans="1:80" ht="15" customHeight="1" x14ac:dyDescent="0.2">
      <c r="A188" s="101"/>
      <c r="B188" s="101"/>
      <c r="C188" s="206" t="s">
        <v>171</v>
      </c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  <c r="R188" s="207"/>
      <c r="S188" s="207"/>
      <c r="T188" s="207"/>
      <c r="U188" s="207"/>
      <c r="V188" s="207"/>
      <c r="W188" s="207"/>
      <c r="X188" s="207"/>
      <c r="Y188" s="207"/>
      <c r="Z188" s="208"/>
      <c r="AA188" s="214">
        <v>280</v>
      </c>
      <c r="AB188" s="214"/>
      <c r="AC188" s="214"/>
      <c r="AD188" s="214"/>
      <c r="AE188" s="214"/>
      <c r="AF188" s="214">
        <v>0</v>
      </c>
      <c r="AG188" s="214"/>
      <c r="AH188" s="214"/>
      <c r="AI188" s="214"/>
      <c r="AJ188" s="214"/>
      <c r="AK188" s="214">
        <v>280</v>
      </c>
      <c r="AL188" s="214"/>
      <c r="AM188" s="214"/>
      <c r="AN188" s="214"/>
      <c r="AO188" s="214"/>
      <c r="AP188" s="214">
        <v>189</v>
      </c>
      <c r="AQ188" s="214"/>
      <c r="AR188" s="214"/>
      <c r="AS188" s="214"/>
      <c r="AT188" s="214"/>
      <c r="AU188" s="214">
        <v>0</v>
      </c>
      <c r="AV188" s="214"/>
      <c r="AW188" s="214"/>
      <c r="AX188" s="214"/>
      <c r="AY188" s="214"/>
      <c r="AZ188" s="214">
        <f>AP188+AU188</f>
        <v>189</v>
      </c>
      <c r="BA188" s="214"/>
      <c r="BB188" s="214"/>
      <c r="BC188" s="214"/>
      <c r="BD188" s="214">
        <f>IF(AA188=0,0,AP188/AA188*100-100)</f>
        <v>-32.5</v>
      </c>
      <c r="BE188" s="214"/>
      <c r="BF188" s="214"/>
      <c r="BG188" s="214"/>
      <c r="BH188" s="214"/>
      <c r="BI188" s="214">
        <f>IF(AF188=0,0,AU188/AF188*100-100)</f>
        <v>0</v>
      </c>
      <c r="BJ188" s="214"/>
      <c r="BK188" s="214"/>
      <c r="BL188" s="214"/>
      <c r="BM188" s="214"/>
      <c r="BN188" s="214">
        <f>IF(AK188=0,0,AZ188/AK188*100-100)</f>
        <v>-32.5</v>
      </c>
      <c r="BO188" s="214"/>
      <c r="BP188" s="214"/>
      <c r="BQ188" s="214"/>
    </row>
    <row r="189" spans="1:80" ht="25.5" customHeight="1" x14ac:dyDescent="0.2">
      <c r="A189" s="101"/>
      <c r="B189" s="101"/>
      <c r="C189" s="206" t="s">
        <v>256</v>
      </c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  <c r="S189" s="209"/>
      <c r="T189" s="209"/>
      <c r="U189" s="209"/>
      <c r="V189" s="209"/>
      <c r="W189" s="209"/>
      <c r="X189" s="209"/>
      <c r="Y189" s="209"/>
      <c r="Z189" s="209"/>
      <c r="AA189" s="209"/>
      <c r="AB189" s="209"/>
      <c r="AC189" s="209"/>
      <c r="AD189" s="209"/>
      <c r="AE189" s="209"/>
      <c r="AF189" s="209"/>
      <c r="AG189" s="209"/>
      <c r="AH189" s="209"/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  <c r="BI189" s="209"/>
      <c r="BJ189" s="209"/>
      <c r="BK189" s="209"/>
      <c r="BL189" s="209"/>
      <c r="BM189" s="209"/>
      <c r="BN189" s="209"/>
      <c r="BO189" s="209"/>
      <c r="BP189" s="209"/>
      <c r="BQ189" s="210"/>
      <c r="CB189" s="1" t="s">
        <v>255</v>
      </c>
    </row>
    <row r="190" spans="1:80" ht="15" customHeight="1" x14ac:dyDescent="0.2">
      <c r="A190" s="101"/>
      <c r="B190" s="101"/>
      <c r="C190" s="206" t="s">
        <v>174</v>
      </c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  <c r="R190" s="207"/>
      <c r="S190" s="207"/>
      <c r="T190" s="207"/>
      <c r="U190" s="207"/>
      <c r="V190" s="207"/>
      <c r="W190" s="207"/>
      <c r="X190" s="207"/>
      <c r="Y190" s="207"/>
      <c r="Z190" s="208"/>
      <c r="AA190" s="214">
        <v>27</v>
      </c>
      <c r="AB190" s="214"/>
      <c r="AC190" s="214"/>
      <c r="AD190" s="214"/>
      <c r="AE190" s="214"/>
      <c r="AF190" s="214">
        <v>0</v>
      </c>
      <c r="AG190" s="214"/>
      <c r="AH190" s="214"/>
      <c r="AI190" s="214"/>
      <c r="AJ190" s="214"/>
      <c r="AK190" s="214">
        <v>27</v>
      </c>
      <c r="AL190" s="214"/>
      <c r="AM190" s="214"/>
      <c r="AN190" s="214"/>
      <c r="AO190" s="214"/>
      <c r="AP190" s="214">
        <v>27</v>
      </c>
      <c r="AQ190" s="214"/>
      <c r="AR190" s="214"/>
      <c r="AS190" s="214"/>
      <c r="AT190" s="214"/>
      <c r="AU190" s="214">
        <v>0</v>
      </c>
      <c r="AV190" s="214"/>
      <c r="AW190" s="214"/>
      <c r="AX190" s="214"/>
      <c r="AY190" s="214"/>
      <c r="AZ190" s="214">
        <f>AP190+AU190</f>
        <v>27</v>
      </c>
      <c r="BA190" s="214"/>
      <c r="BB190" s="214"/>
      <c r="BC190" s="214"/>
      <c r="BD190" s="214">
        <f>IF(AA190=0,0,AP190/AA190*100-100)</f>
        <v>0</v>
      </c>
      <c r="BE190" s="214"/>
      <c r="BF190" s="214"/>
      <c r="BG190" s="214"/>
      <c r="BH190" s="214"/>
      <c r="BI190" s="214">
        <f>IF(AF190=0,0,AU190/AF190*100-100)</f>
        <v>0</v>
      </c>
      <c r="BJ190" s="214"/>
      <c r="BK190" s="214"/>
      <c r="BL190" s="214"/>
      <c r="BM190" s="214"/>
      <c r="BN190" s="214">
        <f>IF(AK190=0,0,AZ190/AK190*100-100)</f>
        <v>0</v>
      </c>
      <c r="BO190" s="214"/>
      <c r="BP190" s="214"/>
      <c r="BQ190" s="214"/>
    </row>
    <row r="191" spans="1:80" ht="12.75" customHeight="1" x14ac:dyDescent="0.2">
      <c r="A191" s="101"/>
      <c r="B191" s="101"/>
      <c r="C191" s="206" t="s">
        <v>258</v>
      </c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  <c r="AA191" s="209"/>
      <c r="AB191" s="209"/>
      <c r="AC191" s="209"/>
      <c r="AD191" s="209"/>
      <c r="AE191" s="209"/>
      <c r="AF191" s="209"/>
      <c r="AG191" s="209"/>
      <c r="AH191" s="209"/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  <c r="BI191" s="209"/>
      <c r="BJ191" s="209"/>
      <c r="BK191" s="209"/>
      <c r="BL191" s="209"/>
      <c r="BM191" s="209"/>
      <c r="BN191" s="209"/>
      <c r="BO191" s="209"/>
      <c r="BP191" s="209"/>
      <c r="BQ191" s="210"/>
      <c r="CB191" s="1" t="s">
        <v>257</v>
      </c>
    </row>
    <row r="192" spans="1:80" ht="15" customHeight="1" x14ac:dyDescent="0.2">
      <c r="A192" s="101"/>
      <c r="B192" s="101"/>
      <c r="C192" s="206" t="s">
        <v>177</v>
      </c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  <c r="R192" s="207"/>
      <c r="S192" s="207"/>
      <c r="T192" s="207"/>
      <c r="U192" s="207"/>
      <c r="V192" s="207"/>
      <c r="W192" s="207"/>
      <c r="X192" s="207"/>
      <c r="Y192" s="207"/>
      <c r="Z192" s="208"/>
      <c r="AA192" s="214">
        <v>3</v>
      </c>
      <c r="AB192" s="214"/>
      <c r="AC192" s="214"/>
      <c r="AD192" s="214"/>
      <c r="AE192" s="214"/>
      <c r="AF192" s="214">
        <v>0</v>
      </c>
      <c r="AG192" s="214"/>
      <c r="AH192" s="214"/>
      <c r="AI192" s="214"/>
      <c r="AJ192" s="214"/>
      <c r="AK192" s="214">
        <v>3</v>
      </c>
      <c r="AL192" s="214"/>
      <c r="AM192" s="214"/>
      <c r="AN192" s="214"/>
      <c r="AO192" s="214"/>
      <c r="AP192" s="214">
        <v>2</v>
      </c>
      <c r="AQ192" s="214"/>
      <c r="AR192" s="214"/>
      <c r="AS192" s="214"/>
      <c r="AT192" s="214"/>
      <c r="AU192" s="214">
        <v>0</v>
      </c>
      <c r="AV192" s="214"/>
      <c r="AW192" s="214"/>
      <c r="AX192" s="214"/>
      <c r="AY192" s="214"/>
      <c r="AZ192" s="214">
        <f>AP192+AU192</f>
        <v>2</v>
      </c>
      <c r="BA192" s="214"/>
      <c r="BB192" s="214"/>
      <c r="BC192" s="214"/>
      <c r="BD192" s="214">
        <f>IF(AA192=0,0,AP192/AA192*100-100)</f>
        <v>-33.333333333333343</v>
      </c>
      <c r="BE192" s="214"/>
      <c r="BF192" s="214"/>
      <c r="BG192" s="214"/>
      <c r="BH192" s="214"/>
      <c r="BI192" s="214">
        <f>IF(AF192=0,0,AU192/AF192*100-100)</f>
        <v>0</v>
      </c>
      <c r="BJ192" s="214"/>
      <c r="BK192" s="214"/>
      <c r="BL192" s="214"/>
      <c r="BM192" s="214"/>
      <c r="BN192" s="214">
        <f>IF(AK192=0,0,AZ192/AK192*100-100)</f>
        <v>-33.333333333333343</v>
      </c>
      <c r="BO192" s="214"/>
      <c r="BP192" s="214"/>
      <c r="BQ192" s="214"/>
    </row>
    <row r="193" spans="1:80" ht="25.5" customHeight="1" x14ac:dyDescent="0.2">
      <c r="A193" s="101"/>
      <c r="B193" s="101"/>
      <c r="C193" s="206" t="s">
        <v>260</v>
      </c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  <c r="AA193" s="209"/>
      <c r="AB193" s="209"/>
      <c r="AC193" s="209"/>
      <c r="AD193" s="209"/>
      <c r="AE193" s="209"/>
      <c r="AF193" s="209"/>
      <c r="AG193" s="209"/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  <c r="BI193" s="209"/>
      <c r="BJ193" s="209"/>
      <c r="BK193" s="209"/>
      <c r="BL193" s="209"/>
      <c r="BM193" s="209"/>
      <c r="BN193" s="209"/>
      <c r="BO193" s="209"/>
      <c r="BP193" s="209"/>
      <c r="BQ193" s="210"/>
      <c r="CB193" s="1" t="s">
        <v>259</v>
      </c>
    </row>
    <row r="194" spans="1:80" s="38" customFormat="1" ht="15" customHeight="1" x14ac:dyDescent="0.2">
      <c r="A194" s="96"/>
      <c r="B194" s="96"/>
      <c r="C194" s="211" t="s">
        <v>180</v>
      </c>
      <c r="D194" s="212"/>
      <c r="E194" s="212"/>
      <c r="F194" s="212"/>
      <c r="G194" s="212"/>
      <c r="H194" s="212"/>
      <c r="I194" s="212"/>
      <c r="J194" s="212"/>
      <c r="K194" s="212"/>
      <c r="L194" s="212"/>
      <c r="M194" s="212"/>
      <c r="N194" s="212"/>
      <c r="O194" s="212"/>
      <c r="P194" s="212"/>
      <c r="Q194" s="212"/>
      <c r="R194" s="212"/>
      <c r="S194" s="212"/>
      <c r="T194" s="212"/>
      <c r="U194" s="212"/>
      <c r="V194" s="212"/>
      <c r="W194" s="212"/>
      <c r="X194" s="212"/>
      <c r="Y194" s="212"/>
      <c r="Z194" s="213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  <c r="BA194" s="102"/>
      <c r="BB194" s="102"/>
      <c r="BC194" s="102"/>
      <c r="BD194" s="102"/>
      <c r="BE194" s="102"/>
      <c r="BF194" s="102"/>
      <c r="BG194" s="102"/>
      <c r="BH194" s="102"/>
      <c r="BI194" s="102"/>
      <c r="BJ194" s="102"/>
      <c r="BK194" s="102"/>
      <c r="BL194" s="102"/>
      <c r="BM194" s="102"/>
      <c r="BN194" s="102"/>
      <c r="BO194" s="102"/>
      <c r="BP194" s="102"/>
      <c r="BQ194" s="102"/>
    </row>
    <row r="195" spans="1:80" ht="15" customHeight="1" x14ac:dyDescent="0.2">
      <c r="A195" s="101"/>
      <c r="B195" s="101"/>
      <c r="C195" s="206" t="s">
        <v>181</v>
      </c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  <c r="R195" s="207"/>
      <c r="S195" s="207"/>
      <c r="T195" s="207"/>
      <c r="U195" s="207"/>
      <c r="V195" s="207"/>
      <c r="W195" s="207"/>
      <c r="X195" s="207"/>
      <c r="Y195" s="207"/>
      <c r="Z195" s="208"/>
      <c r="AA195" s="214">
        <v>0</v>
      </c>
      <c r="AB195" s="214"/>
      <c r="AC195" s="214"/>
      <c r="AD195" s="214"/>
      <c r="AE195" s="214"/>
      <c r="AF195" s="214">
        <v>0</v>
      </c>
      <c r="AG195" s="214"/>
      <c r="AH195" s="214"/>
      <c r="AI195" s="214"/>
      <c r="AJ195" s="214"/>
      <c r="AK195" s="214">
        <v>0</v>
      </c>
      <c r="AL195" s="214"/>
      <c r="AM195" s="214"/>
      <c r="AN195" s="214"/>
      <c r="AO195" s="214"/>
      <c r="AP195" s="214">
        <v>429</v>
      </c>
      <c r="AQ195" s="214"/>
      <c r="AR195" s="214"/>
      <c r="AS195" s="214"/>
      <c r="AT195" s="214"/>
      <c r="AU195" s="214">
        <v>0</v>
      </c>
      <c r="AV195" s="214"/>
      <c r="AW195" s="214"/>
      <c r="AX195" s="214"/>
      <c r="AY195" s="214"/>
      <c r="AZ195" s="214">
        <f>AP195+AU195</f>
        <v>429</v>
      </c>
      <c r="BA195" s="214"/>
      <c r="BB195" s="214"/>
      <c r="BC195" s="214"/>
      <c r="BD195" s="214">
        <f>IF(AA195=0,0,AP195/AA195*100-100)</f>
        <v>0</v>
      </c>
      <c r="BE195" s="214"/>
      <c r="BF195" s="214"/>
      <c r="BG195" s="214"/>
      <c r="BH195" s="214"/>
      <c r="BI195" s="214">
        <f>IF(AF195=0,0,AU195/AF195*100-100)</f>
        <v>0</v>
      </c>
      <c r="BJ195" s="214"/>
      <c r="BK195" s="214"/>
      <c r="BL195" s="214"/>
      <c r="BM195" s="214"/>
      <c r="BN195" s="214">
        <f>IF(AK195=0,0,AZ195/AK195*100-100)</f>
        <v>0</v>
      </c>
      <c r="BO195" s="214"/>
      <c r="BP195" s="214"/>
      <c r="BQ195" s="214"/>
    </row>
    <row r="196" spans="1:80" ht="12.75" customHeight="1" x14ac:dyDescent="0.2">
      <c r="A196" s="101"/>
      <c r="B196" s="101"/>
      <c r="C196" s="206" t="s">
        <v>242</v>
      </c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09"/>
      <c r="AG196" s="209"/>
      <c r="AH196" s="209"/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  <c r="BI196" s="209"/>
      <c r="BJ196" s="209"/>
      <c r="BK196" s="209"/>
      <c r="BL196" s="209"/>
      <c r="BM196" s="209"/>
      <c r="BN196" s="209"/>
      <c r="BO196" s="209"/>
      <c r="BP196" s="209"/>
      <c r="BQ196" s="210"/>
      <c r="CB196" s="1" t="s">
        <v>261</v>
      </c>
    </row>
    <row r="197" spans="1:80" ht="25.5" customHeight="1" x14ac:dyDescent="0.2">
      <c r="A197" s="101"/>
      <c r="B197" s="101"/>
      <c r="C197" s="206" t="s">
        <v>184</v>
      </c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  <c r="R197" s="207"/>
      <c r="S197" s="207"/>
      <c r="T197" s="207"/>
      <c r="U197" s="207"/>
      <c r="V197" s="207"/>
      <c r="W197" s="207"/>
      <c r="X197" s="207"/>
      <c r="Y197" s="207"/>
      <c r="Z197" s="208"/>
      <c r="AA197" s="214">
        <v>47401</v>
      </c>
      <c r="AB197" s="214"/>
      <c r="AC197" s="214"/>
      <c r="AD197" s="214"/>
      <c r="AE197" s="214"/>
      <c r="AF197" s="214">
        <v>0</v>
      </c>
      <c r="AG197" s="214"/>
      <c r="AH197" s="214"/>
      <c r="AI197" s="214"/>
      <c r="AJ197" s="214"/>
      <c r="AK197" s="214">
        <v>47401</v>
      </c>
      <c r="AL197" s="214"/>
      <c r="AM197" s="214"/>
      <c r="AN197" s="214"/>
      <c r="AO197" s="214"/>
      <c r="AP197" s="214">
        <v>46553</v>
      </c>
      <c r="AQ197" s="214"/>
      <c r="AR197" s="214"/>
      <c r="AS197" s="214"/>
      <c r="AT197" s="214"/>
      <c r="AU197" s="214">
        <v>0</v>
      </c>
      <c r="AV197" s="214"/>
      <c r="AW197" s="214"/>
      <c r="AX197" s="214"/>
      <c r="AY197" s="214"/>
      <c r="AZ197" s="214">
        <f>AP197+AU197</f>
        <v>46553</v>
      </c>
      <c r="BA197" s="214"/>
      <c r="BB197" s="214"/>
      <c r="BC197" s="214"/>
      <c r="BD197" s="214">
        <f>IF(AA197=0,0,AP197/AA197*100-100)</f>
        <v>-1.7889917934220847</v>
      </c>
      <c r="BE197" s="214"/>
      <c r="BF197" s="214"/>
      <c r="BG197" s="214"/>
      <c r="BH197" s="214"/>
      <c r="BI197" s="214">
        <f>IF(AF197=0,0,AU197/AF197*100-100)</f>
        <v>0</v>
      </c>
      <c r="BJ197" s="214"/>
      <c r="BK197" s="214"/>
      <c r="BL197" s="214"/>
      <c r="BM197" s="214"/>
      <c r="BN197" s="214">
        <f>IF(AK197=0,0,AZ197/AK197*100-100)</f>
        <v>-1.7889917934220847</v>
      </c>
      <c r="BO197" s="214"/>
      <c r="BP197" s="214"/>
      <c r="BQ197" s="214"/>
    </row>
    <row r="198" spans="1:80" ht="12.75" customHeight="1" x14ac:dyDescent="0.2">
      <c r="A198" s="101"/>
      <c r="B198" s="101"/>
      <c r="C198" s="206" t="s">
        <v>263</v>
      </c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  <c r="AA198" s="209"/>
      <c r="AB198" s="209"/>
      <c r="AC198" s="209"/>
      <c r="AD198" s="209"/>
      <c r="AE198" s="209"/>
      <c r="AF198" s="209"/>
      <c r="AG198" s="209"/>
      <c r="AH198" s="209"/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  <c r="BI198" s="209"/>
      <c r="BJ198" s="209"/>
      <c r="BK198" s="209"/>
      <c r="BL198" s="209"/>
      <c r="BM198" s="209"/>
      <c r="BN198" s="209"/>
      <c r="BO198" s="209"/>
      <c r="BP198" s="209"/>
      <c r="BQ198" s="210"/>
      <c r="CB198" s="1" t="s">
        <v>262</v>
      </c>
    </row>
    <row r="199" spans="1:80" ht="15" customHeight="1" x14ac:dyDescent="0.2">
      <c r="A199" s="101"/>
      <c r="B199" s="101"/>
      <c r="C199" s="206" t="s">
        <v>187</v>
      </c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  <c r="R199" s="207"/>
      <c r="S199" s="207"/>
      <c r="T199" s="207"/>
      <c r="U199" s="207"/>
      <c r="V199" s="207"/>
      <c r="W199" s="207"/>
      <c r="X199" s="207"/>
      <c r="Y199" s="207"/>
      <c r="Z199" s="208"/>
      <c r="AA199" s="214">
        <v>0</v>
      </c>
      <c r="AB199" s="214"/>
      <c r="AC199" s="214"/>
      <c r="AD199" s="214"/>
      <c r="AE199" s="214"/>
      <c r="AF199" s="214">
        <v>0</v>
      </c>
      <c r="AG199" s="214"/>
      <c r="AH199" s="214"/>
      <c r="AI199" s="214"/>
      <c r="AJ199" s="214"/>
      <c r="AK199" s="214">
        <v>0</v>
      </c>
      <c r="AL199" s="214"/>
      <c r="AM199" s="214"/>
      <c r="AN199" s="214"/>
      <c r="AO199" s="214"/>
      <c r="AP199" s="214">
        <v>1540</v>
      </c>
      <c r="AQ199" s="214"/>
      <c r="AR199" s="214"/>
      <c r="AS199" s="214"/>
      <c r="AT199" s="214"/>
      <c r="AU199" s="214">
        <v>0</v>
      </c>
      <c r="AV199" s="214"/>
      <c r="AW199" s="214"/>
      <c r="AX199" s="214"/>
      <c r="AY199" s="214"/>
      <c r="AZ199" s="214">
        <f>AP199+AU199</f>
        <v>1540</v>
      </c>
      <c r="BA199" s="214"/>
      <c r="BB199" s="214"/>
      <c r="BC199" s="214"/>
      <c r="BD199" s="214">
        <f>IF(AA199=0,0,AP199/AA199*100-100)</f>
        <v>0</v>
      </c>
      <c r="BE199" s="214"/>
      <c r="BF199" s="214"/>
      <c r="BG199" s="214"/>
      <c r="BH199" s="214"/>
      <c r="BI199" s="214">
        <f>IF(AF199=0,0,AU199/AF199*100-100)</f>
        <v>0</v>
      </c>
      <c r="BJ199" s="214"/>
      <c r="BK199" s="214"/>
      <c r="BL199" s="214"/>
      <c r="BM199" s="214"/>
      <c r="BN199" s="214">
        <f>IF(AK199=0,0,AZ199/AK199*100-100)</f>
        <v>0</v>
      </c>
      <c r="BO199" s="214"/>
      <c r="BP199" s="214"/>
      <c r="BQ199" s="214"/>
    </row>
    <row r="200" spans="1:80" ht="12.75" customHeight="1" x14ac:dyDescent="0.2">
      <c r="A200" s="101"/>
      <c r="B200" s="101"/>
      <c r="C200" s="206" t="s">
        <v>242</v>
      </c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  <c r="AA200" s="209"/>
      <c r="AB200" s="209"/>
      <c r="AC200" s="209"/>
      <c r="AD200" s="209"/>
      <c r="AE200" s="209"/>
      <c r="AF200" s="209"/>
      <c r="AG200" s="209"/>
      <c r="AH200" s="209"/>
      <c r="AI200" s="209"/>
      <c r="AJ200" s="209"/>
      <c r="AK200" s="209"/>
      <c r="AL200" s="209"/>
      <c r="AM200" s="209"/>
      <c r="AN200" s="209"/>
      <c r="AO200" s="209"/>
      <c r="AP200" s="209"/>
      <c r="AQ200" s="209"/>
      <c r="AR200" s="209"/>
      <c r="AS200" s="209"/>
      <c r="AT200" s="209"/>
      <c r="AU200" s="209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209"/>
      <c r="BH200" s="209"/>
      <c r="BI200" s="209"/>
      <c r="BJ200" s="209"/>
      <c r="BK200" s="209"/>
      <c r="BL200" s="209"/>
      <c r="BM200" s="209"/>
      <c r="BN200" s="209"/>
      <c r="BO200" s="209"/>
      <c r="BP200" s="209"/>
      <c r="BQ200" s="210"/>
      <c r="CB200" s="1" t="s">
        <v>264</v>
      </c>
    </row>
    <row r="201" spans="1:80" ht="15" customHeight="1" x14ac:dyDescent="0.2">
      <c r="A201" s="101"/>
      <c r="B201" s="101"/>
      <c r="C201" s="206" t="s">
        <v>190</v>
      </c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  <c r="R201" s="207"/>
      <c r="S201" s="207"/>
      <c r="T201" s="207"/>
      <c r="U201" s="207"/>
      <c r="V201" s="207"/>
      <c r="W201" s="207"/>
      <c r="X201" s="207"/>
      <c r="Y201" s="207"/>
      <c r="Z201" s="208"/>
      <c r="AA201" s="214">
        <v>1884</v>
      </c>
      <c r="AB201" s="214"/>
      <c r="AC201" s="214"/>
      <c r="AD201" s="214"/>
      <c r="AE201" s="214"/>
      <c r="AF201" s="214">
        <v>0</v>
      </c>
      <c r="AG201" s="214"/>
      <c r="AH201" s="214"/>
      <c r="AI201" s="214"/>
      <c r="AJ201" s="214"/>
      <c r="AK201" s="214">
        <v>1884</v>
      </c>
      <c r="AL201" s="214"/>
      <c r="AM201" s="214"/>
      <c r="AN201" s="214"/>
      <c r="AO201" s="214"/>
      <c r="AP201" s="214">
        <v>3122</v>
      </c>
      <c r="AQ201" s="214"/>
      <c r="AR201" s="214"/>
      <c r="AS201" s="214"/>
      <c r="AT201" s="214"/>
      <c r="AU201" s="214">
        <v>0</v>
      </c>
      <c r="AV201" s="214"/>
      <c r="AW201" s="214"/>
      <c r="AX201" s="214"/>
      <c r="AY201" s="214"/>
      <c r="AZ201" s="214">
        <f>AP201+AU201</f>
        <v>3122</v>
      </c>
      <c r="BA201" s="214"/>
      <c r="BB201" s="214"/>
      <c r="BC201" s="214"/>
      <c r="BD201" s="214">
        <f>IF(AA201=0,0,AP201/AA201*100-100)</f>
        <v>65.711252653927801</v>
      </c>
      <c r="BE201" s="214"/>
      <c r="BF201" s="214"/>
      <c r="BG201" s="214"/>
      <c r="BH201" s="214"/>
      <c r="BI201" s="214">
        <f>IF(AF201=0,0,AU201/AF201*100-100)</f>
        <v>0</v>
      </c>
      <c r="BJ201" s="214"/>
      <c r="BK201" s="214"/>
      <c r="BL201" s="214"/>
      <c r="BM201" s="214"/>
      <c r="BN201" s="214">
        <f>IF(AK201=0,0,AZ201/AK201*100-100)</f>
        <v>65.711252653927801</v>
      </c>
      <c r="BO201" s="214"/>
      <c r="BP201" s="214"/>
      <c r="BQ201" s="214"/>
    </row>
    <row r="202" spans="1:80" ht="12.75" customHeight="1" x14ac:dyDescent="0.2">
      <c r="A202" s="101"/>
      <c r="B202" s="101"/>
      <c r="C202" s="206" t="s">
        <v>266</v>
      </c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  <c r="BI202" s="209"/>
      <c r="BJ202" s="209"/>
      <c r="BK202" s="209"/>
      <c r="BL202" s="209"/>
      <c r="BM202" s="209"/>
      <c r="BN202" s="209"/>
      <c r="BO202" s="209"/>
      <c r="BP202" s="209"/>
      <c r="BQ202" s="210"/>
      <c r="CB202" s="1" t="s">
        <v>265</v>
      </c>
    </row>
    <row r="203" spans="1:80" ht="25.5" customHeight="1" x14ac:dyDescent="0.2">
      <c r="A203" s="101"/>
      <c r="B203" s="101"/>
      <c r="C203" s="206" t="s">
        <v>193</v>
      </c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  <c r="R203" s="207"/>
      <c r="S203" s="207"/>
      <c r="T203" s="207"/>
      <c r="U203" s="207"/>
      <c r="V203" s="207"/>
      <c r="W203" s="207"/>
      <c r="X203" s="207"/>
      <c r="Y203" s="207"/>
      <c r="Z203" s="208"/>
      <c r="AA203" s="214">
        <v>37</v>
      </c>
      <c r="AB203" s="214"/>
      <c r="AC203" s="214"/>
      <c r="AD203" s="214"/>
      <c r="AE203" s="214"/>
      <c r="AF203" s="214">
        <v>0</v>
      </c>
      <c r="AG203" s="214"/>
      <c r="AH203" s="214"/>
      <c r="AI203" s="214"/>
      <c r="AJ203" s="214"/>
      <c r="AK203" s="214">
        <v>37</v>
      </c>
      <c r="AL203" s="214"/>
      <c r="AM203" s="214"/>
      <c r="AN203" s="214"/>
      <c r="AO203" s="214"/>
      <c r="AP203" s="214">
        <v>50</v>
      </c>
      <c r="AQ203" s="214"/>
      <c r="AR203" s="214"/>
      <c r="AS203" s="214"/>
      <c r="AT203" s="214"/>
      <c r="AU203" s="214">
        <v>0</v>
      </c>
      <c r="AV203" s="214"/>
      <c r="AW203" s="214"/>
      <c r="AX203" s="214"/>
      <c r="AY203" s="214"/>
      <c r="AZ203" s="214">
        <f>AP203+AU203</f>
        <v>50</v>
      </c>
      <c r="BA203" s="214"/>
      <c r="BB203" s="214"/>
      <c r="BC203" s="214"/>
      <c r="BD203" s="214">
        <f>IF(AA203=0,0,AP203/AA203*100-100)</f>
        <v>35.13513513513513</v>
      </c>
      <c r="BE203" s="214"/>
      <c r="BF203" s="214"/>
      <c r="BG203" s="214"/>
      <c r="BH203" s="214"/>
      <c r="BI203" s="214">
        <f>IF(AF203=0,0,AU203/AF203*100-100)</f>
        <v>0</v>
      </c>
      <c r="BJ203" s="214"/>
      <c r="BK203" s="214"/>
      <c r="BL203" s="214"/>
      <c r="BM203" s="214"/>
      <c r="BN203" s="214">
        <f>IF(AK203=0,0,AZ203/AK203*100-100)</f>
        <v>35.13513513513513</v>
      </c>
      <c r="BO203" s="214"/>
      <c r="BP203" s="214"/>
      <c r="BQ203" s="214"/>
    </row>
    <row r="204" spans="1:80" ht="25.5" customHeight="1" x14ac:dyDescent="0.2">
      <c r="A204" s="101"/>
      <c r="B204" s="101"/>
      <c r="C204" s="206" t="s">
        <v>268</v>
      </c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09"/>
      <c r="AH204" s="209"/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  <c r="BI204" s="209"/>
      <c r="BJ204" s="209"/>
      <c r="BK204" s="209"/>
      <c r="BL204" s="209"/>
      <c r="BM204" s="209"/>
      <c r="BN204" s="209"/>
      <c r="BO204" s="209"/>
      <c r="BP204" s="209"/>
      <c r="BQ204" s="210"/>
      <c r="CB204" s="1" t="s">
        <v>267</v>
      </c>
    </row>
    <row r="205" spans="1:80" ht="25.5" customHeight="1" x14ac:dyDescent="0.2">
      <c r="A205" s="101"/>
      <c r="B205" s="101"/>
      <c r="C205" s="206" t="s">
        <v>196</v>
      </c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  <c r="R205" s="207"/>
      <c r="S205" s="207"/>
      <c r="T205" s="207"/>
      <c r="U205" s="207"/>
      <c r="V205" s="207"/>
      <c r="W205" s="207"/>
      <c r="X205" s="207"/>
      <c r="Y205" s="207"/>
      <c r="Z205" s="208"/>
      <c r="AA205" s="214">
        <v>4174</v>
      </c>
      <c r="AB205" s="214"/>
      <c r="AC205" s="214"/>
      <c r="AD205" s="214"/>
      <c r="AE205" s="214"/>
      <c r="AF205" s="214">
        <v>0</v>
      </c>
      <c r="AG205" s="214"/>
      <c r="AH205" s="214"/>
      <c r="AI205" s="214"/>
      <c r="AJ205" s="214"/>
      <c r="AK205" s="214">
        <v>4174</v>
      </c>
      <c r="AL205" s="214"/>
      <c r="AM205" s="214"/>
      <c r="AN205" s="214"/>
      <c r="AO205" s="214"/>
      <c r="AP205" s="214">
        <v>0</v>
      </c>
      <c r="AQ205" s="214"/>
      <c r="AR205" s="214"/>
      <c r="AS205" s="214"/>
      <c r="AT205" s="214"/>
      <c r="AU205" s="214">
        <v>0</v>
      </c>
      <c r="AV205" s="214"/>
      <c r="AW205" s="214"/>
      <c r="AX205" s="214"/>
      <c r="AY205" s="214"/>
      <c r="AZ205" s="214">
        <f>AP205+AU205</f>
        <v>0</v>
      </c>
      <c r="BA205" s="214"/>
      <c r="BB205" s="214"/>
      <c r="BC205" s="214"/>
      <c r="BD205" s="214">
        <f>IF(AA205=0,0,AP205/AA205*100-100)</f>
        <v>-100</v>
      </c>
      <c r="BE205" s="214"/>
      <c r="BF205" s="214"/>
      <c r="BG205" s="214"/>
      <c r="BH205" s="214"/>
      <c r="BI205" s="214">
        <f>IF(AF205=0,0,AU205/AF205*100-100)</f>
        <v>0</v>
      </c>
      <c r="BJ205" s="214"/>
      <c r="BK205" s="214"/>
      <c r="BL205" s="214"/>
      <c r="BM205" s="214"/>
      <c r="BN205" s="214">
        <f>IF(AK205=0,0,AZ205/AK205*100-100)</f>
        <v>-100</v>
      </c>
      <c r="BO205" s="214"/>
      <c r="BP205" s="214"/>
      <c r="BQ205" s="214"/>
    </row>
    <row r="206" spans="1:80" ht="12.75" customHeight="1" x14ac:dyDescent="0.2">
      <c r="A206" s="101"/>
      <c r="B206" s="101"/>
      <c r="C206" s="206" t="s">
        <v>249</v>
      </c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  <c r="BI206" s="209"/>
      <c r="BJ206" s="209"/>
      <c r="BK206" s="209"/>
      <c r="BL206" s="209"/>
      <c r="BM206" s="209"/>
      <c r="BN206" s="209"/>
      <c r="BO206" s="209"/>
      <c r="BP206" s="209"/>
      <c r="BQ206" s="210"/>
      <c r="CB206" s="1" t="s">
        <v>269</v>
      </c>
    </row>
    <row r="207" spans="1:80" ht="25.5" customHeight="1" x14ac:dyDescent="0.2">
      <c r="A207" s="101"/>
      <c r="B207" s="101"/>
      <c r="C207" s="206" t="s">
        <v>199</v>
      </c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  <c r="R207" s="207"/>
      <c r="S207" s="207"/>
      <c r="T207" s="207"/>
      <c r="U207" s="207"/>
      <c r="V207" s="207"/>
      <c r="W207" s="207"/>
      <c r="X207" s="207"/>
      <c r="Y207" s="207"/>
      <c r="Z207" s="208"/>
      <c r="AA207" s="214">
        <v>8887</v>
      </c>
      <c r="AB207" s="214"/>
      <c r="AC207" s="214"/>
      <c r="AD207" s="214"/>
      <c r="AE207" s="214"/>
      <c r="AF207" s="214">
        <v>0</v>
      </c>
      <c r="AG207" s="214"/>
      <c r="AH207" s="214"/>
      <c r="AI207" s="214"/>
      <c r="AJ207" s="214"/>
      <c r="AK207" s="214">
        <v>8887</v>
      </c>
      <c r="AL207" s="214"/>
      <c r="AM207" s="214"/>
      <c r="AN207" s="214"/>
      <c r="AO207" s="214"/>
      <c r="AP207" s="214">
        <v>7500</v>
      </c>
      <c r="AQ207" s="214"/>
      <c r="AR207" s="214"/>
      <c r="AS207" s="214"/>
      <c r="AT207" s="214"/>
      <c r="AU207" s="214">
        <v>0</v>
      </c>
      <c r="AV207" s="214"/>
      <c r="AW207" s="214"/>
      <c r="AX207" s="214"/>
      <c r="AY207" s="214"/>
      <c r="AZ207" s="214">
        <f>AP207+AU207</f>
        <v>7500</v>
      </c>
      <c r="BA207" s="214"/>
      <c r="BB207" s="214"/>
      <c r="BC207" s="214"/>
      <c r="BD207" s="214">
        <f>IF(AA207=0,0,AP207/AA207*100-100)</f>
        <v>-15.607066501631593</v>
      </c>
      <c r="BE207" s="214"/>
      <c r="BF207" s="214"/>
      <c r="BG207" s="214"/>
      <c r="BH207" s="214"/>
      <c r="BI207" s="214">
        <f>IF(AF207=0,0,AU207/AF207*100-100)</f>
        <v>0</v>
      </c>
      <c r="BJ207" s="214"/>
      <c r="BK207" s="214"/>
      <c r="BL207" s="214"/>
      <c r="BM207" s="214"/>
      <c r="BN207" s="214">
        <f>IF(AK207=0,0,AZ207/AK207*100-100)</f>
        <v>-15.607066501631593</v>
      </c>
      <c r="BO207" s="214"/>
      <c r="BP207" s="214"/>
      <c r="BQ207" s="214"/>
    </row>
    <row r="208" spans="1:80" ht="12.75" customHeight="1" x14ac:dyDescent="0.2">
      <c r="A208" s="101"/>
      <c r="B208" s="101"/>
      <c r="C208" s="206" t="s">
        <v>271</v>
      </c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209"/>
      <c r="W208" s="209"/>
      <c r="X208" s="209"/>
      <c r="Y208" s="209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  <c r="BI208" s="209"/>
      <c r="BJ208" s="209"/>
      <c r="BK208" s="209"/>
      <c r="BL208" s="209"/>
      <c r="BM208" s="209"/>
      <c r="BN208" s="209"/>
      <c r="BO208" s="209"/>
      <c r="BP208" s="209"/>
      <c r="BQ208" s="210"/>
      <c r="CB208" s="1" t="s">
        <v>270</v>
      </c>
    </row>
    <row r="209" spans="1:80" s="38" customFormat="1" ht="15" customHeight="1" x14ac:dyDescent="0.2">
      <c r="A209" s="96"/>
      <c r="B209" s="96"/>
      <c r="C209" s="211" t="s">
        <v>202</v>
      </c>
      <c r="D209" s="212"/>
      <c r="E209" s="212"/>
      <c r="F209" s="212"/>
      <c r="G209" s="212"/>
      <c r="H209" s="212"/>
      <c r="I209" s="212"/>
      <c r="J209" s="212"/>
      <c r="K209" s="212"/>
      <c r="L209" s="212"/>
      <c r="M209" s="212"/>
      <c r="N209" s="212"/>
      <c r="O209" s="212"/>
      <c r="P209" s="212"/>
      <c r="Q209" s="212"/>
      <c r="R209" s="212"/>
      <c r="S209" s="212"/>
      <c r="T209" s="212"/>
      <c r="U209" s="212"/>
      <c r="V209" s="212"/>
      <c r="W209" s="212"/>
      <c r="X209" s="212"/>
      <c r="Y209" s="212"/>
      <c r="Z209" s="213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  <c r="BA209" s="102"/>
      <c r="BB209" s="102"/>
      <c r="BC209" s="102"/>
      <c r="BD209" s="102"/>
      <c r="BE209" s="102"/>
      <c r="BF209" s="102"/>
      <c r="BG209" s="102"/>
      <c r="BH209" s="102"/>
      <c r="BI209" s="102"/>
      <c r="BJ209" s="102"/>
      <c r="BK209" s="102"/>
      <c r="BL209" s="102"/>
      <c r="BM209" s="102"/>
      <c r="BN209" s="102"/>
      <c r="BO209" s="102"/>
      <c r="BP209" s="102"/>
      <c r="BQ209" s="102"/>
    </row>
    <row r="210" spans="1:80" ht="25.5" customHeight="1" x14ac:dyDescent="0.2">
      <c r="A210" s="101"/>
      <c r="B210" s="101"/>
      <c r="C210" s="206" t="s">
        <v>204</v>
      </c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  <c r="R210" s="207"/>
      <c r="S210" s="207"/>
      <c r="T210" s="207"/>
      <c r="U210" s="207"/>
      <c r="V210" s="207"/>
      <c r="W210" s="207"/>
      <c r="X210" s="207"/>
      <c r="Y210" s="207"/>
      <c r="Z210" s="208"/>
      <c r="AA210" s="214">
        <v>100</v>
      </c>
      <c r="AB210" s="214"/>
      <c r="AC210" s="214"/>
      <c r="AD210" s="214"/>
      <c r="AE210" s="214"/>
      <c r="AF210" s="214">
        <v>0</v>
      </c>
      <c r="AG210" s="214"/>
      <c r="AH210" s="214"/>
      <c r="AI210" s="214"/>
      <c r="AJ210" s="214"/>
      <c r="AK210" s="214">
        <v>100</v>
      </c>
      <c r="AL210" s="214"/>
      <c r="AM210" s="214"/>
      <c r="AN210" s="214"/>
      <c r="AO210" s="214"/>
      <c r="AP210" s="214">
        <v>74</v>
      </c>
      <c r="AQ210" s="214"/>
      <c r="AR210" s="214"/>
      <c r="AS210" s="214"/>
      <c r="AT210" s="214"/>
      <c r="AU210" s="214">
        <v>0</v>
      </c>
      <c r="AV210" s="214"/>
      <c r="AW210" s="214"/>
      <c r="AX210" s="214"/>
      <c r="AY210" s="214"/>
      <c r="AZ210" s="214">
        <f>AP210+AU210</f>
        <v>74</v>
      </c>
      <c r="BA210" s="214"/>
      <c r="BB210" s="214"/>
      <c r="BC210" s="214"/>
      <c r="BD210" s="214">
        <f>IF(AA210=0,0,AP210/AA210*100-100)</f>
        <v>-26</v>
      </c>
      <c r="BE210" s="214"/>
      <c r="BF210" s="214"/>
      <c r="BG210" s="214"/>
      <c r="BH210" s="214"/>
      <c r="BI210" s="214">
        <f>IF(AF210=0,0,AU210/AF210*100-100)</f>
        <v>0</v>
      </c>
      <c r="BJ210" s="214"/>
      <c r="BK210" s="214"/>
      <c r="BL210" s="214"/>
      <c r="BM210" s="214"/>
      <c r="BN210" s="214">
        <f>IF(AK210=0,0,AZ210/AK210*100-100)</f>
        <v>-26</v>
      </c>
      <c r="BO210" s="214"/>
      <c r="BP210" s="214"/>
      <c r="BQ210" s="214"/>
    </row>
    <row r="211" spans="1:80" ht="12.75" customHeight="1" x14ac:dyDescent="0.2">
      <c r="A211" s="101"/>
      <c r="B211" s="101"/>
      <c r="C211" s="206" t="s">
        <v>273</v>
      </c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  <c r="BI211" s="209"/>
      <c r="BJ211" s="209"/>
      <c r="BK211" s="209"/>
      <c r="BL211" s="209"/>
      <c r="BM211" s="209"/>
      <c r="BN211" s="209"/>
      <c r="BO211" s="209"/>
      <c r="BP211" s="209"/>
      <c r="BQ211" s="210"/>
      <c r="CB211" s="1" t="s">
        <v>272</v>
      </c>
    </row>
    <row r="212" spans="1:80" ht="15" customHeight="1" x14ac:dyDescent="0.2">
      <c r="A212" s="101"/>
      <c r="B212" s="101"/>
      <c r="C212" s="206" t="s">
        <v>207</v>
      </c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  <c r="R212" s="207"/>
      <c r="S212" s="207"/>
      <c r="T212" s="207"/>
      <c r="U212" s="207"/>
      <c r="V212" s="207"/>
      <c r="W212" s="207"/>
      <c r="X212" s="207"/>
      <c r="Y212" s="207"/>
      <c r="Z212" s="208"/>
      <c r="AA212" s="214">
        <v>32</v>
      </c>
      <c r="AB212" s="214"/>
      <c r="AC212" s="214"/>
      <c r="AD212" s="214"/>
      <c r="AE212" s="214"/>
      <c r="AF212" s="214">
        <v>0</v>
      </c>
      <c r="AG212" s="214"/>
      <c r="AH212" s="214"/>
      <c r="AI212" s="214"/>
      <c r="AJ212" s="214"/>
      <c r="AK212" s="214">
        <v>32</v>
      </c>
      <c r="AL212" s="214"/>
      <c r="AM212" s="214"/>
      <c r="AN212" s="214"/>
      <c r="AO212" s="214"/>
      <c r="AP212" s="214">
        <v>31</v>
      </c>
      <c r="AQ212" s="214"/>
      <c r="AR212" s="214"/>
      <c r="AS212" s="214"/>
      <c r="AT212" s="214"/>
      <c r="AU212" s="214">
        <v>0</v>
      </c>
      <c r="AV212" s="214"/>
      <c r="AW212" s="214"/>
      <c r="AX212" s="214"/>
      <c r="AY212" s="214"/>
      <c r="AZ212" s="214">
        <f>AP212+AU212</f>
        <v>31</v>
      </c>
      <c r="BA212" s="214"/>
      <c r="BB212" s="214"/>
      <c r="BC212" s="214"/>
      <c r="BD212" s="214">
        <f>IF(AA212=0,0,AP212/AA212*100-100)</f>
        <v>-3.125</v>
      </c>
      <c r="BE212" s="214"/>
      <c r="BF212" s="214"/>
      <c r="BG212" s="214"/>
      <c r="BH212" s="214"/>
      <c r="BI212" s="214">
        <f>IF(AF212=0,0,AU212/AF212*100-100)</f>
        <v>0</v>
      </c>
      <c r="BJ212" s="214"/>
      <c r="BK212" s="214"/>
      <c r="BL212" s="214"/>
      <c r="BM212" s="214"/>
      <c r="BN212" s="214">
        <f>IF(AK212=0,0,AZ212/AK212*100-100)</f>
        <v>-3.125</v>
      </c>
      <c r="BO212" s="214"/>
      <c r="BP212" s="214"/>
      <c r="BQ212" s="214"/>
    </row>
    <row r="213" spans="1:80" ht="12.75" customHeight="1" x14ac:dyDescent="0.2">
      <c r="A213" s="101"/>
      <c r="B213" s="101"/>
      <c r="C213" s="206" t="s">
        <v>275</v>
      </c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  <c r="BI213" s="209"/>
      <c r="BJ213" s="209"/>
      <c r="BK213" s="209"/>
      <c r="BL213" s="209"/>
      <c r="BM213" s="209"/>
      <c r="BN213" s="209"/>
      <c r="BO213" s="209"/>
      <c r="BP213" s="209"/>
      <c r="BQ213" s="210"/>
      <c r="CB213" s="1" t="s">
        <v>274</v>
      </c>
    </row>
    <row r="214" spans="1:80" ht="15" customHeight="1" x14ac:dyDescent="0.2">
      <c r="A214" s="101"/>
      <c r="B214" s="101"/>
      <c r="C214" s="206" t="s">
        <v>210</v>
      </c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  <c r="R214" s="207"/>
      <c r="S214" s="207"/>
      <c r="T214" s="207"/>
      <c r="U214" s="207"/>
      <c r="V214" s="207"/>
      <c r="W214" s="207"/>
      <c r="X214" s="207"/>
      <c r="Y214" s="207"/>
      <c r="Z214" s="208"/>
      <c r="AA214" s="214">
        <v>0.01</v>
      </c>
      <c r="AB214" s="214"/>
      <c r="AC214" s="214"/>
      <c r="AD214" s="214"/>
      <c r="AE214" s="214"/>
      <c r="AF214" s="214">
        <v>0</v>
      </c>
      <c r="AG214" s="214"/>
      <c r="AH214" s="214"/>
      <c r="AI214" s="214"/>
      <c r="AJ214" s="214"/>
      <c r="AK214" s="214">
        <v>0.01</v>
      </c>
      <c r="AL214" s="214"/>
      <c r="AM214" s="214"/>
      <c r="AN214" s="214"/>
      <c r="AO214" s="214"/>
      <c r="AP214" s="214">
        <v>59</v>
      </c>
      <c r="AQ214" s="214"/>
      <c r="AR214" s="214"/>
      <c r="AS214" s="214"/>
      <c r="AT214" s="214"/>
      <c r="AU214" s="214">
        <v>0</v>
      </c>
      <c r="AV214" s="214"/>
      <c r="AW214" s="214"/>
      <c r="AX214" s="214"/>
      <c r="AY214" s="214"/>
      <c r="AZ214" s="214">
        <f>AP214+AU214</f>
        <v>59</v>
      </c>
      <c r="BA214" s="214"/>
      <c r="BB214" s="214"/>
      <c r="BC214" s="214"/>
      <c r="BD214" s="214">
        <f>IF(AA214=0,0,AP214/AA214*100-100)</f>
        <v>589900</v>
      </c>
      <c r="BE214" s="214"/>
      <c r="BF214" s="214"/>
      <c r="BG214" s="214"/>
      <c r="BH214" s="214"/>
      <c r="BI214" s="214">
        <f>IF(AF214=0,0,AU214/AF214*100-100)</f>
        <v>0</v>
      </c>
      <c r="BJ214" s="214"/>
      <c r="BK214" s="214"/>
      <c r="BL214" s="214"/>
      <c r="BM214" s="214"/>
      <c r="BN214" s="214">
        <f>IF(AK214=0,0,AZ214/AK214*100-100)</f>
        <v>589900</v>
      </c>
      <c r="BO214" s="214"/>
      <c r="BP214" s="214"/>
      <c r="BQ214" s="214"/>
    </row>
    <row r="215" spans="1:80" ht="12.75" customHeight="1" x14ac:dyDescent="0.2">
      <c r="A215" s="101"/>
      <c r="B215" s="101"/>
      <c r="C215" s="206" t="s">
        <v>277</v>
      </c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  <c r="AA215" s="209"/>
      <c r="AB215" s="209"/>
      <c r="AC215" s="209"/>
      <c r="AD215" s="209"/>
      <c r="AE215" s="209"/>
      <c r="AF215" s="209"/>
      <c r="AG215" s="209"/>
      <c r="AH215" s="209"/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  <c r="BI215" s="209"/>
      <c r="BJ215" s="209"/>
      <c r="BK215" s="209"/>
      <c r="BL215" s="209"/>
      <c r="BM215" s="209"/>
      <c r="BN215" s="209"/>
      <c r="BO215" s="209"/>
      <c r="BP215" s="209"/>
      <c r="BQ215" s="210"/>
      <c r="CB215" s="1" t="s">
        <v>276</v>
      </c>
    </row>
    <row r="216" spans="1:80" ht="15" customHeight="1" x14ac:dyDescent="0.2">
      <c r="A216" s="101"/>
      <c r="B216" s="101"/>
      <c r="C216" s="206" t="s">
        <v>213</v>
      </c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  <c r="R216" s="207"/>
      <c r="S216" s="207"/>
      <c r="T216" s="207"/>
      <c r="U216" s="207"/>
      <c r="V216" s="207"/>
      <c r="W216" s="207"/>
      <c r="X216" s="207"/>
      <c r="Y216" s="207"/>
      <c r="Z216" s="208"/>
      <c r="AA216" s="214">
        <v>52.8</v>
      </c>
      <c r="AB216" s="214"/>
      <c r="AC216" s="214"/>
      <c r="AD216" s="214"/>
      <c r="AE216" s="214"/>
      <c r="AF216" s="214">
        <v>0</v>
      </c>
      <c r="AG216" s="214"/>
      <c r="AH216" s="214"/>
      <c r="AI216" s="214"/>
      <c r="AJ216" s="214"/>
      <c r="AK216" s="214">
        <v>52.8</v>
      </c>
      <c r="AL216" s="214"/>
      <c r="AM216" s="214"/>
      <c r="AN216" s="214"/>
      <c r="AO216" s="214"/>
      <c r="AP216" s="214">
        <v>94</v>
      </c>
      <c r="AQ216" s="214"/>
      <c r="AR216" s="214"/>
      <c r="AS216" s="214"/>
      <c r="AT216" s="214"/>
      <c r="AU216" s="214">
        <v>0</v>
      </c>
      <c r="AV216" s="214"/>
      <c r="AW216" s="214"/>
      <c r="AX216" s="214"/>
      <c r="AY216" s="214"/>
      <c r="AZ216" s="214">
        <f>AP216+AU216</f>
        <v>94</v>
      </c>
      <c r="BA216" s="214"/>
      <c r="BB216" s="214"/>
      <c r="BC216" s="214"/>
      <c r="BD216" s="214">
        <f>IF(AA216=0,0,AP216/AA216*100-100)</f>
        <v>78.03030303030306</v>
      </c>
      <c r="BE216" s="214"/>
      <c r="BF216" s="214"/>
      <c r="BG216" s="214"/>
      <c r="BH216" s="214"/>
      <c r="BI216" s="214">
        <f>IF(AF216=0,0,AU216/AF216*100-100)</f>
        <v>0</v>
      </c>
      <c r="BJ216" s="214"/>
      <c r="BK216" s="214"/>
      <c r="BL216" s="214"/>
      <c r="BM216" s="214"/>
      <c r="BN216" s="214">
        <f>IF(AK216=0,0,AZ216/AK216*100-100)</f>
        <v>78.03030303030306</v>
      </c>
      <c r="BO216" s="214"/>
      <c r="BP216" s="214"/>
      <c r="BQ216" s="214"/>
    </row>
    <row r="217" spans="1:80" ht="12.75" customHeight="1" x14ac:dyDescent="0.2">
      <c r="A217" s="101"/>
      <c r="B217" s="101"/>
      <c r="C217" s="206" t="s">
        <v>279</v>
      </c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  <c r="S217" s="209"/>
      <c r="T217" s="209"/>
      <c r="U217" s="209"/>
      <c r="V217" s="209"/>
      <c r="W217" s="209"/>
      <c r="X217" s="209"/>
      <c r="Y217" s="209"/>
      <c r="Z217" s="209"/>
      <c r="AA217" s="209"/>
      <c r="AB217" s="209"/>
      <c r="AC217" s="209"/>
      <c r="AD217" s="209"/>
      <c r="AE217" s="209"/>
      <c r="AF217" s="209"/>
      <c r="AG217" s="209"/>
      <c r="AH217" s="209"/>
      <c r="AI217" s="209"/>
      <c r="AJ217" s="209"/>
      <c r="AK217" s="209"/>
      <c r="AL217" s="209"/>
      <c r="AM217" s="209"/>
      <c r="AN217" s="209"/>
      <c r="AO217" s="209"/>
      <c r="AP217" s="209"/>
      <c r="AQ217" s="209"/>
      <c r="AR217" s="209"/>
      <c r="AS217" s="209"/>
      <c r="AT217" s="209"/>
      <c r="AU217" s="209"/>
      <c r="AV217" s="209"/>
      <c r="AW217" s="209"/>
      <c r="AX217" s="209"/>
      <c r="AY217" s="209"/>
      <c r="AZ217" s="209"/>
      <c r="BA217" s="209"/>
      <c r="BB217" s="209"/>
      <c r="BC217" s="209"/>
      <c r="BD217" s="209"/>
      <c r="BE217" s="209"/>
      <c r="BF217" s="209"/>
      <c r="BG217" s="209"/>
      <c r="BH217" s="209"/>
      <c r="BI217" s="209"/>
      <c r="BJ217" s="209"/>
      <c r="BK217" s="209"/>
      <c r="BL217" s="209"/>
      <c r="BM217" s="209"/>
      <c r="BN217" s="209"/>
      <c r="BO217" s="209"/>
      <c r="BP217" s="209"/>
      <c r="BQ217" s="210"/>
      <c r="CB217" s="1" t="s">
        <v>278</v>
      </c>
    </row>
    <row r="218" spans="1:80" ht="15" customHeight="1" x14ac:dyDescent="0.2">
      <c r="A218" s="101"/>
      <c r="B218" s="101"/>
      <c r="C218" s="206" t="s">
        <v>216</v>
      </c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  <c r="R218" s="207"/>
      <c r="S218" s="207"/>
      <c r="T218" s="207"/>
      <c r="U218" s="207"/>
      <c r="V218" s="207"/>
      <c r="W218" s="207"/>
      <c r="X218" s="207"/>
      <c r="Y218" s="207"/>
      <c r="Z218" s="208"/>
      <c r="AA218" s="214">
        <v>20</v>
      </c>
      <c r="AB218" s="214"/>
      <c r="AC218" s="214"/>
      <c r="AD218" s="214"/>
      <c r="AE218" s="214"/>
      <c r="AF218" s="214">
        <v>0</v>
      </c>
      <c r="AG218" s="214"/>
      <c r="AH218" s="214"/>
      <c r="AI218" s="214"/>
      <c r="AJ218" s="214"/>
      <c r="AK218" s="214">
        <v>20</v>
      </c>
      <c r="AL218" s="214"/>
      <c r="AM218" s="214"/>
      <c r="AN218" s="214"/>
      <c r="AO218" s="214"/>
      <c r="AP218" s="214">
        <v>0</v>
      </c>
      <c r="AQ218" s="214"/>
      <c r="AR218" s="214"/>
      <c r="AS218" s="214"/>
      <c r="AT218" s="214"/>
      <c r="AU218" s="214">
        <v>0</v>
      </c>
      <c r="AV218" s="214"/>
      <c r="AW218" s="214"/>
      <c r="AX218" s="214"/>
      <c r="AY218" s="214"/>
      <c r="AZ218" s="214">
        <f>AP218+AU218</f>
        <v>0</v>
      </c>
      <c r="BA218" s="214"/>
      <c r="BB218" s="214"/>
      <c r="BC218" s="214"/>
      <c r="BD218" s="214">
        <f>IF(AA218=0,0,AP218/AA218*100-100)</f>
        <v>-100</v>
      </c>
      <c r="BE218" s="214"/>
      <c r="BF218" s="214"/>
      <c r="BG218" s="214"/>
      <c r="BH218" s="214"/>
      <c r="BI218" s="214">
        <f>IF(AF218=0,0,AU218/AF218*100-100)</f>
        <v>0</v>
      </c>
      <c r="BJ218" s="214"/>
      <c r="BK218" s="214"/>
      <c r="BL218" s="214"/>
      <c r="BM218" s="214"/>
      <c r="BN218" s="214">
        <f>IF(AK218=0,0,AZ218/AK218*100-100)</f>
        <v>-100</v>
      </c>
      <c r="BO218" s="214"/>
      <c r="BP218" s="214"/>
      <c r="BQ218" s="214"/>
    </row>
    <row r="219" spans="1:80" ht="12.75" customHeight="1" x14ac:dyDescent="0.2">
      <c r="A219" s="101"/>
      <c r="B219" s="101"/>
      <c r="C219" s="206" t="s">
        <v>249</v>
      </c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  <c r="AA219" s="209"/>
      <c r="AB219" s="209"/>
      <c r="AC219" s="209"/>
      <c r="AD219" s="209"/>
      <c r="AE219" s="209"/>
      <c r="AF219" s="209"/>
      <c r="AG219" s="209"/>
      <c r="AH219" s="209"/>
      <c r="AI219" s="209"/>
      <c r="AJ219" s="209"/>
      <c r="AK219" s="209"/>
      <c r="AL219" s="209"/>
      <c r="AM219" s="209"/>
      <c r="AN219" s="209"/>
      <c r="AO219" s="209"/>
      <c r="AP219" s="209"/>
      <c r="AQ219" s="209"/>
      <c r="AR219" s="209"/>
      <c r="AS219" s="209"/>
      <c r="AT219" s="209"/>
      <c r="AU219" s="209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209"/>
      <c r="BH219" s="209"/>
      <c r="BI219" s="209"/>
      <c r="BJ219" s="209"/>
      <c r="BK219" s="209"/>
      <c r="BL219" s="209"/>
      <c r="BM219" s="209"/>
      <c r="BN219" s="209"/>
      <c r="BO219" s="209"/>
      <c r="BP219" s="209"/>
      <c r="BQ219" s="210"/>
      <c r="CB219" s="1" t="s">
        <v>280</v>
      </c>
    </row>
    <row r="220" spans="1:80" ht="15" customHeight="1" x14ac:dyDescent="0.2">
      <c r="A220" s="101"/>
      <c r="B220" s="101"/>
      <c r="C220" s="206" t="s">
        <v>219</v>
      </c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  <c r="R220" s="207"/>
      <c r="S220" s="207"/>
      <c r="T220" s="207"/>
      <c r="U220" s="207"/>
      <c r="V220" s="207"/>
      <c r="W220" s="207"/>
      <c r="X220" s="207"/>
      <c r="Y220" s="207"/>
      <c r="Z220" s="208"/>
      <c r="AA220" s="214">
        <v>70</v>
      </c>
      <c r="AB220" s="214"/>
      <c r="AC220" s="214"/>
      <c r="AD220" s="214"/>
      <c r="AE220" s="214"/>
      <c r="AF220" s="214">
        <v>0</v>
      </c>
      <c r="AG220" s="214"/>
      <c r="AH220" s="214"/>
      <c r="AI220" s="214"/>
      <c r="AJ220" s="214"/>
      <c r="AK220" s="214">
        <v>70</v>
      </c>
      <c r="AL220" s="214"/>
      <c r="AM220" s="214"/>
      <c r="AN220" s="214"/>
      <c r="AO220" s="214"/>
      <c r="AP220" s="214">
        <v>86</v>
      </c>
      <c r="AQ220" s="214"/>
      <c r="AR220" s="214"/>
      <c r="AS220" s="214"/>
      <c r="AT220" s="214"/>
      <c r="AU220" s="214">
        <v>0</v>
      </c>
      <c r="AV220" s="214"/>
      <c r="AW220" s="214"/>
      <c r="AX220" s="214"/>
      <c r="AY220" s="214"/>
      <c r="AZ220" s="214">
        <f>AP220+AU220</f>
        <v>86</v>
      </c>
      <c r="BA220" s="214"/>
      <c r="BB220" s="214"/>
      <c r="BC220" s="214"/>
      <c r="BD220" s="214">
        <f>IF(AA220=0,0,AP220/AA220*100-100)</f>
        <v>22.857142857142861</v>
      </c>
      <c r="BE220" s="214"/>
      <c r="BF220" s="214"/>
      <c r="BG220" s="214"/>
      <c r="BH220" s="214"/>
      <c r="BI220" s="214">
        <f>IF(AF220=0,0,AU220/AF220*100-100)</f>
        <v>0</v>
      </c>
      <c r="BJ220" s="214"/>
      <c r="BK220" s="214"/>
      <c r="BL220" s="214"/>
      <c r="BM220" s="214"/>
      <c r="BN220" s="214">
        <f>IF(AK220=0,0,AZ220/AK220*100-100)</f>
        <v>22.857142857142861</v>
      </c>
      <c r="BO220" s="214"/>
      <c r="BP220" s="214"/>
      <c r="BQ220" s="214"/>
    </row>
    <row r="221" spans="1:80" ht="25.5" customHeight="1" x14ac:dyDescent="0.2">
      <c r="A221" s="101"/>
      <c r="B221" s="101"/>
      <c r="C221" s="206" t="s">
        <v>282</v>
      </c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  <c r="AA221" s="209"/>
      <c r="AB221" s="209"/>
      <c r="AC221" s="209"/>
      <c r="AD221" s="209"/>
      <c r="AE221" s="209"/>
      <c r="AF221" s="209"/>
      <c r="AG221" s="209"/>
      <c r="AH221" s="209"/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  <c r="BI221" s="209"/>
      <c r="BJ221" s="209"/>
      <c r="BK221" s="209"/>
      <c r="BL221" s="209"/>
      <c r="BM221" s="209"/>
      <c r="BN221" s="209"/>
      <c r="BO221" s="209"/>
      <c r="BP221" s="209"/>
      <c r="BQ221" s="210"/>
      <c r="CB221" s="1" t="s">
        <v>281</v>
      </c>
    </row>
    <row r="222" spans="1:80" ht="15.75" customHeight="1" x14ac:dyDescent="0.2">
      <c r="A222" s="83" t="s">
        <v>61</v>
      </c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83"/>
      <c r="AM222" s="83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  <c r="AZ222" s="83"/>
      <c r="BA222" s="83"/>
      <c r="BB222" s="83"/>
      <c r="BC222" s="83"/>
      <c r="BD222" s="83"/>
      <c r="BE222" s="83"/>
      <c r="BF222" s="83"/>
      <c r="BG222" s="83"/>
      <c r="BH222" s="83"/>
      <c r="BI222" s="83"/>
      <c r="BJ222" s="83"/>
      <c r="BK222" s="83"/>
      <c r="BL222" s="83"/>
      <c r="BM222" s="83"/>
      <c r="BN222" s="83"/>
      <c r="BO222" s="83"/>
      <c r="BP222" s="83"/>
      <c r="BQ222" s="83"/>
    </row>
    <row r="223" spans="1:80" ht="15" customHeight="1" x14ac:dyDescent="0.2">
      <c r="A223" s="57" t="s">
        <v>290</v>
      </c>
      <c r="B223" s="57"/>
      <c r="C223" s="57"/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  <c r="AM223" s="57"/>
      <c r="AN223" s="57"/>
      <c r="AO223" s="57"/>
      <c r="AP223" s="57"/>
      <c r="AQ223" s="57"/>
      <c r="AR223" s="57"/>
      <c r="AS223" s="57"/>
      <c r="AT223" s="57"/>
      <c r="AU223" s="57"/>
      <c r="AV223" s="57"/>
      <c r="AW223" s="57"/>
      <c r="AX223" s="57"/>
      <c r="AY223" s="57"/>
      <c r="AZ223" s="57"/>
      <c r="BA223" s="57"/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</row>
    <row r="224" spans="1:80" s="30" customFormat="1" ht="47.25" customHeight="1" x14ac:dyDescent="0.2">
      <c r="A224" s="151" t="s">
        <v>62</v>
      </c>
      <c r="B224" s="151"/>
      <c r="C224" s="151" t="s">
        <v>4</v>
      </c>
      <c r="D224" s="151"/>
      <c r="E224" s="151"/>
      <c r="F224" s="151"/>
      <c r="G224" s="151"/>
      <c r="H224" s="151"/>
      <c r="I224" s="151"/>
      <c r="J224" s="151"/>
      <c r="K224" s="151"/>
      <c r="L224" s="151"/>
      <c r="M224" s="151"/>
      <c r="N224" s="151"/>
      <c r="O224" s="151"/>
      <c r="P224" s="151"/>
      <c r="Q224" s="151"/>
      <c r="R224" s="151"/>
      <c r="S224" s="151" t="s">
        <v>63</v>
      </c>
      <c r="T224" s="151"/>
      <c r="U224" s="151"/>
      <c r="V224" s="151"/>
      <c r="W224" s="151"/>
      <c r="X224" s="151"/>
      <c r="Y224" s="151"/>
      <c r="Z224" s="151"/>
      <c r="AA224" s="151" t="s">
        <v>64</v>
      </c>
      <c r="AB224" s="151"/>
      <c r="AC224" s="151"/>
      <c r="AD224" s="151"/>
      <c r="AE224" s="151"/>
      <c r="AF224" s="151"/>
      <c r="AG224" s="151"/>
      <c r="AH224" s="151"/>
      <c r="AI224" s="151" t="s">
        <v>65</v>
      </c>
      <c r="AJ224" s="151"/>
      <c r="AK224" s="151"/>
      <c r="AL224" s="151"/>
      <c r="AM224" s="151"/>
      <c r="AN224" s="151"/>
      <c r="AO224" s="151"/>
      <c r="AP224" s="151"/>
      <c r="AQ224" s="151" t="s">
        <v>0</v>
      </c>
      <c r="AR224" s="151"/>
      <c r="AS224" s="151"/>
      <c r="AT224" s="151"/>
      <c r="AU224" s="151"/>
      <c r="AV224" s="151"/>
      <c r="AW224" s="151"/>
      <c r="AX224" s="151"/>
      <c r="AY224" s="151" t="s">
        <v>66</v>
      </c>
      <c r="AZ224" s="152"/>
      <c r="BA224" s="152"/>
      <c r="BB224" s="152"/>
      <c r="BC224" s="152"/>
      <c r="BD224" s="152"/>
      <c r="BE224" s="152"/>
      <c r="BF224" s="152"/>
      <c r="BG224" s="151" t="s">
        <v>67</v>
      </c>
      <c r="BH224" s="152"/>
      <c r="BI224" s="152"/>
      <c r="BJ224" s="152"/>
      <c r="BK224" s="152"/>
      <c r="BL224" s="152"/>
      <c r="BM224" s="152"/>
      <c r="BN224" s="152"/>
      <c r="BO224" s="29"/>
      <c r="BP224" s="29"/>
      <c r="BQ224" s="29"/>
    </row>
    <row r="225" spans="1:107" s="30" customFormat="1" ht="18" hidden="1" customHeight="1" x14ac:dyDescent="0.2">
      <c r="A225" s="152" t="s">
        <v>11</v>
      </c>
      <c r="B225" s="152"/>
      <c r="C225" s="169" t="s">
        <v>12</v>
      </c>
      <c r="D225" s="169"/>
      <c r="E225" s="169"/>
      <c r="F225" s="169"/>
      <c r="G225" s="169"/>
      <c r="H225" s="169"/>
      <c r="I225" s="169"/>
      <c r="J225" s="169"/>
      <c r="K225" s="169"/>
      <c r="L225" s="169"/>
      <c r="M225" s="169"/>
      <c r="N225" s="169"/>
      <c r="O225" s="169"/>
      <c r="P225" s="169"/>
      <c r="Q225" s="169"/>
      <c r="R225" s="169"/>
      <c r="S225" s="168" t="s">
        <v>8</v>
      </c>
      <c r="T225" s="168"/>
      <c r="U225" s="168"/>
      <c r="V225" s="168"/>
      <c r="W225" s="168"/>
      <c r="X225" s="168" t="s">
        <v>7</v>
      </c>
      <c r="Y225" s="168"/>
      <c r="Z225" s="168"/>
      <c r="AA225" s="168"/>
      <c r="AB225" s="168"/>
      <c r="AC225" s="167" t="s">
        <v>13</v>
      </c>
      <c r="AD225" s="166"/>
      <c r="AE225" s="166"/>
      <c r="AF225" s="166"/>
      <c r="AG225" s="166"/>
      <c r="AH225" s="166"/>
      <c r="AI225" s="168" t="s">
        <v>9</v>
      </c>
      <c r="AJ225" s="168"/>
      <c r="AK225" s="168"/>
      <c r="AL225" s="168"/>
      <c r="AM225" s="168"/>
      <c r="AN225" s="168" t="s">
        <v>10</v>
      </c>
      <c r="AO225" s="168"/>
      <c r="AP225" s="168"/>
      <c r="AQ225" s="168"/>
      <c r="AR225" s="168"/>
      <c r="AS225" s="167" t="s">
        <v>13</v>
      </c>
      <c r="AT225" s="166"/>
      <c r="AU225" s="166"/>
      <c r="AV225" s="166"/>
      <c r="AW225" s="166"/>
      <c r="AX225" s="166"/>
      <c r="AY225" s="170" t="s">
        <v>14</v>
      </c>
      <c r="AZ225" s="170"/>
      <c r="BA225" s="170"/>
      <c r="BB225" s="170"/>
      <c r="BC225" s="170"/>
      <c r="BD225" s="170" t="s">
        <v>14</v>
      </c>
      <c r="BE225" s="170"/>
      <c r="BF225" s="170"/>
      <c r="BG225" s="170"/>
      <c r="BH225" s="170"/>
      <c r="BI225" s="166" t="s">
        <v>13</v>
      </c>
      <c r="BJ225" s="166"/>
      <c r="BK225" s="166"/>
      <c r="BL225" s="166"/>
      <c r="BM225" s="166"/>
      <c r="BN225" s="166"/>
      <c r="BO225" s="31"/>
      <c r="BP225" s="31"/>
      <c r="BQ225" s="31"/>
      <c r="CA225" s="30" t="s">
        <v>15</v>
      </c>
    </row>
    <row r="226" spans="1:107" s="24" customFormat="1" ht="15" customHeight="1" x14ac:dyDescent="0.25">
      <c r="A226" s="151">
        <v>1</v>
      </c>
      <c r="B226" s="151"/>
      <c r="C226" s="151">
        <v>2</v>
      </c>
      <c r="D226" s="151"/>
      <c r="E226" s="151"/>
      <c r="F226" s="151"/>
      <c r="G226" s="151"/>
      <c r="H226" s="151"/>
      <c r="I226" s="151"/>
      <c r="J226" s="151"/>
      <c r="K226" s="151"/>
      <c r="L226" s="151"/>
      <c r="M226" s="151"/>
      <c r="N226" s="151"/>
      <c r="O226" s="151"/>
      <c r="P226" s="151"/>
      <c r="Q226" s="151"/>
      <c r="R226" s="151"/>
      <c r="S226" s="151">
        <v>3</v>
      </c>
      <c r="T226" s="152"/>
      <c r="U226" s="152"/>
      <c r="V226" s="152"/>
      <c r="W226" s="152"/>
      <c r="X226" s="152"/>
      <c r="Y226" s="152"/>
      <c r="Z226" s="152"/>
      <c r="AA226" s="151">
        <v>4</v>
      </c>
      <c r="AB226" s="152"/>
      <c r="AC226" s="152"/>
      <c r="AD226" s="152"/>
      <c r="AE226" s="152"/>
      <c r="AF226" s="152"/>
      <c r="AG226" s="152"/>
      <c r="AH226" s="152"/>
      <c r="AI226" s="151">
        <v>5</v>
      </c>
      <c r="AJ226" s="152"/>
      <c r="AK226" s="152"/>
      <c r="AL226" s="152"/>
      <c r="AM226" s="152"/>
      <c r="AN226" s="152"/>
      <c r="AO226" s="152"/>
      <c r="AP226" s="152"/>
      <c r="AQ226" s="151" t="s">
        <v>68</v>
      </c>
      <c r="AR226" s="152"/>
      <c r="AS226" s="152"/>
      <c r="AT226" s="152"/>
      <c r="AU226" s="152"/>
      <c r="AV226" s="152"/>
      <c r="AW226" s="152"/>
      <c r="AX226" s="152"/>
      <c r="AY226" s="151">
        <v>7</v>
      </c>
      <c r="AZ226" s="152"/>
      <c r="BA226" s="152"/>
      <c r="BB226" s="152"/>
      <c r="BC226" s="152"/>
      <c r="BD226" s="152"/>
      <c r="BE226" s="152"/>
      <c r="BF226" s="152"/>
      <c r="BG226" s="171" t="s">
        <v>69</v>
      </c>
      <c r="BH226" s="152"/>
      <c r="BI226" s="152"/>
      <c r="BJ226" s="152"/>
      <c r="BK226" s="152"/>
      <c r="BL226" s="152"/>
      <c r="BM226" s="152"/>
      <c r="BN226" s="152"/>
      <c r="BO226" s="28"/>
      <c r="BP226" s="28"/>
      <c r="BQ226" s="28"/>
    </row>
    <row r="227" spans="1:107" s="33" customFormat="1" ht="16.5" customHeight="1" x14ac:dyDescent="0.25">
      <c r="A227" s="63" t="s">
        <v>5</v>
      </c>
      <c r="B227" s="63"/>
      <c r="C227" s="120" t="s">
        <v>70</v>
      </c>
      <c r="D227" s="120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74" t="s">
        <v>41</v>
      </c>
      <c r="T227" s="162"/>
      <c r="U227" s="162"/>
      <c r="V227" s="162"/>
      <c r="W227" s="162"/>
      <c r="X227" s="162"/>
      <c r="Y227" s="162"/>
      <c r="Z227" s="162"/>
      <c r="AA227" s="172">
        <f>AA228+AA229+AA230+AA231</f>
        <v>0</v>
      </c>
      <c r="AB227" s="159"/>
      <c r="AC227" s="159"/>
      <c r="AD227" s="159"/>
      <c r="AE227" s="159"/>
      <c r="AF227" s="159"/>
      <c r="AG227" s="159"/>
      <c r="AH227" s="159"/>
      <c r="AI227" s="172">
        <f>AI228+AI229+AI230+AI231</f>
        <v>0</v>
      </c>
      <c r="AJ227" s="159"/>
      <c r="AK227" s="159"/>
      <c r="AL227" s="159"/>
      <c r="AM227" s="159"/>
      <c r="AN227" s="159"/>
      <c r="AO227" s="159"/>
      <c r="AP227" s="159"/>
      <c r="AQ227" s="172">
        <f>AQ228+AQ229+AQ230+AQ231</f>
        <v>0</v>
      </c>
      <c r="AR227" s="159"/>
      <c r="AS227" s="159"/>
      <c r="AT227" s="159"/>
      <c r="AU227" s="159"/>
      <c r="AV227" s="159"/>
      <c r="AW227" s="159"/>
      <c r="AX227" s="159"/>
      <c r="AY227" s="156" t="s">
        <v>41</v>
      </c>
      <c r="AZ227" s="157"/>
      <c r="BA227" s="157"/>
      <c r="BB227" s="157"/>
      <c r="BC227" s="157"/>
      <c r="BD227" s="157"/>
      <c r="BE227" s="157"/>
      <c r="BF227" s="157"/>
      <c r="BG227" s="156" t="s">
        <v>41</v>
      </c>
      <c r="BH227" s="157"/>
      <c r="BI227" s="157"/>
      <c r="BJ227" s="157"/>
      <c r="BK227" s="157"/>
      <c r="BL227" s="157"/>
      <c r="BM227" s="157"/>
      <c r="BN227" s="157"/>
      <c r="BO227" s="32"/>
      <c r="BP227" s="32"/>
      <c r="BQ227" s="32"/>
    </row>
    <row r="228" spans="1:107" s="30" customFormat="1" ht="14.25" customHeight="1" x14ac:dyDescent="0.2">
      <c r="A228" s="152"/>
      <c r="B228" s="152"/>
      <c r="C228" s="160" t="s">
        <v>71</v>
      </c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1" t="s">
        <v>41</v>
      </c>
      <c r="T228" s="162"/>
      <c r="U228" s="162"/>
      <c r="V228" s="162"/>
      <c r="W228" s="162"/>
      <c r="X228" s="162"/>
      <c r="Y228" s="162"/>
      <c r="Z228" s="162"/>
      <c r="AA228" s="158">
        <v>0</v>
      </c>
      <c r="AB228" s="159"/>
      <c r="AC228" s="159"/>
      <c r="AD228" s="159"/>
      <c r="AE228" s="159"/>
      <c r="AF228" s="159"/>
      <c r="AG228" s="159"/>
      <c r="AH228" s="159"/>
      <c r="AI228" s="163">
        <v>0</v>
      </c>
      <c r="AJ228" s="164"/>
      <c r="AK228" s="164"/>
      <c r="AL228" s="164"/>
      <c r="AM228" s="164"/>
      <c r="AN228" s="164"/>
      <c r="AO228" s="164"/>
      <c r="AP228" s="165"/>
      <c r="AQ228" s="158">
        <f>AI228-AA228</f>
        <v>0</v>
      </c>
      <c r="AR228" s="159"/>
      <c r="AS228" s="159"/>
      <c r="AT228" s="159"/>
      <c r="AU228" s="159"/>
      <c r="AV228" s="159"/>
      <c r="AW228" s="159"/>
      <c r="AX228" s="159"/>
      <c r="AY228" s="180" t="s">
        <v>41</v>
      </c>
      <c r="AZ228" s="157"/>
      <c r="BA228" s="157"/>
      <c r="BB228" s="157"/>
      <c r="BC228" s="157"/>
      <c r="BD228" s="157"/>
      <c r="BE228" s="157"/>
      <c r="BF228" s="157"/>
      <c r="BG228" s="180" t="s">
        <v>41</v>
      </c>
      <c r="BH228" s="157"/>
      <c r="BI228" s="157"/>
      <c r="BJ228" s="157"/>
      <c r="BK228" s="157"/>
      <c r="BL228" s="157"/>
      <c r="BM228" s="157"/>
      <c r="BN228" s="157"/>
      <c r="BO228" s="31"/>
      <c r="BP228" s="31"/>
      <c r="BQ228" s="31"/>
    </row>
    <row r="229" spans="1:107" s="30" customFormat="1" ht="31.5" customHeight="1" x14ac:dyDescent="0.2">
      <c r="A229" s="152"/>
      <c r="B229" s="152"/>
      <c r="C229" s="160" t="s">
        <v>72</v>
      </c>
      <c r="D229" s="160"/>
      <c r="E229" s="160"/>
      <c r="F229" s="160"/>
      <c r="G229" s="160"/>
      <c r="H229" s="160"/>
      <c r="I229" s="160"/>
      <c r="J229" s="160"/>
      <c r="K229" s="160"/>
      <c r="L229" s="160"/>
      <c r="M229" s="160"/>
      <c r="N229" s="160"/>
      <c r="O229" s="160"/>
      <c r="P229" s="160"/>
      <c r="Q229" s="160"/>
      <c r="R229" s="160"/>
      <c r="S229" s="161" t="s">
        <v>41</v>
      </c>
      <c r="T229" s="162"/>
      <c r="U229" s="162"/>
      <c r="V229" s="162"/>
      <c r="W229" s="162"/>
      <c r="X229" s="162"/>
      <c r="Y229" s="162"/>
      <c r="Z229" s="162"/>
      <c r="AA229" s="158">
        <v>0</v>
      </c>
      <c r="AB229" s="159"/>
      <c r="AC229" s="159"/>
      <c r="AD229" s="159"/>
      <c r="AE229" s="159"/>
      <c r="AF229" s="159"/>
      <c r="AG229" s="159"/>
      <c r="AH229" s="159"/>
      <c r="AI229" s="158">
        <v>0</v>
      </c>
      <c r="AJ229" s="159"/>
      <c r="AK229" s="159"/>
      <c r="AL229" s="159"/>
      <c r="AM229" s="159"/>
      <c r="AN229" s="159"/>
      <c r="AO229" s="159"/>
      <c r="AP229" s="159"/>
      <c r="AQ229" s="158">
        <f>AI229-AA229</f>
        <v>0</v>
      </c>
      <c r="AR229" s="159"/>
      <c r="AS229" s="159"/>
      <c r="AT229" s="159"/>
      <c r="AU229" s="159"/>
      <c r="AV229" s="159"/>
      <c r="AW229" s="159"/>
      <c r="AX229" s="159"/>
      <c r="AY229" s="180" t="s">
        <v>41</v>
      </c>
      <c r="AZ229" s="157"/>
      <c r="BA229" s="157"/>
      <c r="BB229" s="157"/>
      <c r="BC229" s="157"/>
      <c r="BD229" s="157"/>
      <c r="BE229" s="157"/>
      <c r="BF229" s="157"/>
      <c r="BG229" s="180" t="s">
        <v>41</v>
      </c>
      <c r="BH229" s="157"/>
      <c r="BI229" s="157"/>
      <c r="BJ229" s="157"/>
      <c r="BK229" s="157"/>
      <c r="BL229" s="157"/>
      <c r="BM229" s="157"/>
      <c r="BN229" s="157"/>
      <c r="BO229" s="31"/>
      <c r="BP229" s="31"/>
      <c r="BQ229" s="31"/>
    </row>
    <row r="230" spans="1:107" s="24" customFormat="1" ht="15.75" customHeight="1" x14ac:dyDescent="0.25">
      <c r="A230" s="152"/>
      <c r="B230" s="152"/>
      <c r="C230" s="160" t="s">
        <v>73</v>
      </c>
      <c r="D230" s="160"/>
      <c r="E230" s="160"/>
      <c r="F230" s="160"/>
      <c r="G230" s="160"/>
      <c r="H230" s="160"/>
      <c r="I230" s="160"/>
      <c r="J230" s="160"/>
      <c r="K230" s="160"/>
      <c r="L230" s="160"/>
      <c r="M230" s="160"/>
      <c r="N230" s="160"/>
      <c r="O230" s="160"/>
      <c r="P230" s="160"/>
      <c r="Q230" s="160"/>
      <c r="R230" s="160"/>
      <c r="S230" s="161" t="s">
        <v>41</v>
      </c>
      <c r="T230" s="162"/>
      <c r="U230" s="162"/>
      <c r="V230" s="162"/>
      <c r="W230" s="162"/>
      <c r="X230" s="162"/>
      <c r="Y230" s="162"/>
      <c r="Z230" s="162"/>
      <c r="AA230" s="158">
        <v>0</v>
      </c>
      <c r="AB230" s="159"/>
      <c r="AC230" s="159"/>
      <c r="AD230" s="159"/>
      <c r="AE230" s="159"/>
      <c r="AF230" s="159"/>
      <c r="AG230" s="159"/>
      <c r="AH230" s="159"/>
      <c r="AI230" s="158">
        <v>0</v>
      </c>
      <c r="AJ230" s="159"/>
      <c r="AK230" s="159"/>
      <c r="AL230" s="159"/>
      <c r="AM230" s="159"/>
      <c r="AN230" s="159"/>
      <c r="AO230" s="159"/>
      <c r="AP230" s="159"/>
      <c r="AQ230" s="158">
        <f>AI230-AA230</f>
        <v>0</v>
      </c>
      <c r="AR230" s="159"/>
      <c r="AS230" s="159"/>
      <c r="AT230" s="159"/>
      <c r="AU230" s="159"/>
      <c r="AV230" s="159"/>
      <c r="AW230" s="159"/>
      <c r="AX230" s="159"/>
      <c r="AY230" s="180" t="s">
        <v>41</v>
      </c>
      <c r="AZ230" s="157"/>
      <c r="BA230" s="157"/>
      <c r="BB230" s="157"/>
      <c r="BC230" s="157"/>
      <c r="BD230" s="157"/>
      <c r="BE230" s="157"/>
      <c r="BF230" s="157"/>
      <c r="BG230" s="180" t="s">
        <v>41</v>
      </c>
      <c r="BH230" s="157"/>
      <c r="BI230" s="157"/>
      <c r="BJ230" s="157"/>
      <c r="BK230" s="157"/>
      <c r="BL230" s="157"/>
      <c r="BM230" s="157"/>
      <c r="BN230" s="157"/>
      <c r="BO230" s="28"/>
      <c r="BP230" s="28"/>
      <c r="BQ230" s="28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</row>
    <row r="231" spans="1:107" s="33" customFormat="1" ht="15" customHeight="1" x14ac:dyDescent="0.25">
      <c r="A231" s="152"/>
      <c r="B231" s="152"/>
      <c r="C231" s="160" t="s">
        <v>74</v>
      </c>
      <c r="D231" s="160"/>
      <c r="E231" s="160"/>
      <c r="F231" s="160"/>
      <c r="G231" s="160"/>
      <c r="H231" s="160"/>
      <c r="I231" s="160"/>
      <c r="J231" s="160"/>
      <c r="K231" s="160"/>
      <c r="L231" s="160"/>
      <c r="M231" s="160"/>
      <c r="N231" s="160"/>
      <c r="O231" s="160"/>
      <c r="P231" s="160"/>
      <c r="Q231" s="160"/>
      <c r="R231" s="160"/>
      <c r="S231" s="161" t="s">
        <v>41</v>
      </c>
      <c r="T231" s="162"/>
      <c r="U231" s="162"/>
      <c r="V231" s="162"/>
      <c r="W231" s="162"/>
      <c r="X231" s="162"/>
      <c r="Y231" s="162"/>
      <c r="Z231" s="162"/>
      <c r="AA231" s="158">
        <v>0</v>
      </c>
      <c r="AB231" s="159"/>
      <c r="AC231" s="159"/>
      <c r="AD231" s="159"/>
      <c r="AE231" s="159"/>
      <c r="AF231" s="159"/>
      <c r="AG231" s="159"/>
      <c r="AH231" s="159"/>
      <c r="AI231" s="158">
        <v>0</v>
      </c>
      <c r="AJ231" s="159"/>
      <c r="AK231" s="159"/>
      <c r="AL231" s="159"/>
      <c r="AM231" s="159"/>
      <c r="AN231" s="159"/>
      <c r="AO231" s="159"/>
      <c r="AP231" s="159"/>
      <c r="AQ231" s="158">
        <f>AI231-AA231</f>
        <v>0</v>
      </c>
      <c r="AR231" s="159"/>
      <c r="AS231" s="159"/>
      <c r="AT231" s="159"/>
      <c r="AU231" s="159"/>
      <c r="AV231" s="159"/>
      <c r="AW231" s="159"/>
      <c r="AX231" s="159"/>
      <c r="AY231" s="180" t="s">
        <v>41</v>
      </c>
      <c r="AZ231" s="157"/>
      <c r="BA231" s="157"/>
      <c r="BB231" s="157"/>
      <c r="BC231" s="157"/>
      <c r="BD231" s="157"/>
      <c r="BE231" s="157"/>
      <c r="BF231" s="157"/>
      <c r="BG231" s="180" t="s">
        <v>41</v>
      </c>
      <c r="BH231" s="157"/>
      <c r="BI231" s="157"/>
      <c r="BJ231" s="157"/>
      <c r="BK231" s="157"/>
      <c r="BL231" s="157"/>
      <c r="BM231" s="157"/>
      <c r="BN231" s="157"/>
      <c r="BO231" s="32"/>
      <c r="BP231" s="32"/>
      <c r="BQ231" s="32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</row>
    <row r="232" spans="1:107" ht="15.75" customHeight="1" x14ac:dyDescent="0.2">
      <c r="A232" s="60" t="s">
        <v>300</v>
      </c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  <c r="AF232" s="61"/>
      <c r="AG232" s="61"/>
      <c r="AH232" s="61"/>
      <c r="AI232" s="61"/>
      <c r="AJ232" s="61"/>
      <c r="AK232" s="61"/>
      <c r="AL232" s="61"/>
      <c r="AM232" s="61"/>
      <c r="AN232" s="61"/>
      <c r="AO232" s="61"/>
      <c r="AP232" s="61"/>
      <c r="AQ232" s="61"/>
      <c r="AR232" s="61"/>
      <c r="AS232" s="61"/>
      <c r="AT232" s="61"/>
      <c r="AU232" s="61"/>
      <c r="AV232" s="61"/>
      <c r="AW232" s="61"/>
      <c r="AX232" s="61"/>
      <c r="AY232" s="61"/>
      <c r="AZ232" s="61"/>
      <c r="BA232" s="61"/>
      <c r="BB232" s="61"/>
      <c r="BC232" s="61"/>
      <c r="BD232" s="61"/>
      <c r="BE232" s="61"/>
      <c r="BF232" s="61"/>
      <c r="BG232" s="61"/>
      <c r="BH232" s="61"/>
      <c r="BI232" s="61"/>
      <c r="BJ232" s="61"/>
      <c r="BK232" s="61"/>
      <c r="BL232" s="61"/>
      <c r="BM232" s="61"/>
      <c r="BN232" s="62"/>
      <c r="BO232" s="6"/>
      <c r="BP232" s="6"/>
      <c r="BQ232" s="6"/>
    </row>
    <row r="233" spans="1:107" s="37" customFormat="1" ht="15" customHeight="1" x14ac:dyDescent="0.2">
      <c r="A233" s="63" t="s">
        <v>22</v>
      </c>
      <c r="B233" s="63"/>
      <c r="C233" s="120" t="s">
        <v>75</v>
      </c>
      <c r="D233" s="120"/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74" t="s">
        <v>41</v>
      </c>
      <c r="T233" s="162"/>
      <c r="U233" s="162"/>
      <c r="V233" s="162"/>
      <c r="W233" s="162"/>
      <c r="X233" s="162"/>
      <c r="Y233" s="162"/>
      <c r="Z233" s="162"/>
      <c r="AA233" s="172">
        <v>0</v>
      </c>
      <c r="AB233" s="159"/>
      <c r="AC233" s="159"/>
      <c r="AD233" s="159"/>
      <c r="AE233" s="159"/>
      <c r="AF233" s="159"/>
      <c r="AG233" s="159"/>
      <c r="AH233" s="159"/>
      <c r="AI233" s="172">
        <v>0</v>
      </c>
      <c r="AJ233" s="159"/>
      <c r="AK233" s="159"/>
      <c r="AL233" s="159"/>
      <c r="AM233" s="159"/>
      <c r="AN233" s="159"/>
      <c r="AO233" s="159"/>
      <c r="AP233" s="159"/>
      <c r="AQ233" s="178">
        <f>AI233-AA233</f>
        <v>0</v>
      </c>
      <c r="AR233" s="179"/>
      <c r="AS233" s="179"/>
      <c r="AT233" s="179"/>
      <c r="AU233" s="179"/>
      <c r="AV233" s="179"/>
      <c r="AW233" s="179"/>
      <c r="AX233" s="179"/>
      <c r="AY233" s="156" t="s">
        <v>41</v>
      </c>
      <c r="AZ233" s="157"/>
      <c r="BA233" s="157"/>
      <c r="BB233" s="157"/>
      <c r="BC233" s="157"/>
      <c r="BD233" s="157"/>
      <c r="BE233" s="157"/>
      <c r="BF233" s="157"/>
      <c r="BG233" s="156" t="s">
        <v>41</v>
      </c>
      <c r="BH233" s="157"/>
      <c r="BI233" s="157"/>
      <c r="BJ233" s="157"/>
      <c r="BK233" s="157"/>
      <c r="BL233" s="157"/>
      <c r="BM233" s="157"/>
      <c r="BN233" s="157"/>
      <c r="BO233" s="31"/>
      <c r="BP233" s="31"/>
      <c r="BQ233" s="31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</row>
    <row r="234" spans="1:107" ht="15.75" customHeight="1" x14ac:dyDescent="0.2">
      <c r="A234" s="60" t="s">
        <v>301</v>
      </c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  <c r="AF234" s="61"/>
      <c r="AG234" s="61"/>
      <c r="AH234" s="61"/>
      <c r="AI234" s="61"/>
      <c r="AJ234" s="61"/>
      <c r="AK234" s="61"/>
      <c r="AL234" s="61"/>
      <c r="AM234" s="61"/>
      <c r="AN234" s="61"/>
      <c r="AO234" s="61"/>
      <c r="AP234" s="61"/>
      <c r="AQ234" s="61"/>
      <c r="AR234" s="61"/>
      <c r="AS234" s="61"/>
      <c r="AT234" s="61"/>
      <c r="AU234" s="61"/>
      <c r="AV234" s="61"/>
      <c r="AW234" s="61"/>
      <c r="AX234" s="61"/>
      <c r="AY234" s="61"/>
      <c r="AZ234" s="61"/>
      <c r="BA234" s="61"/>
      <c r="BB234" s="61"/>
      <c r="BC234" s="61"/>
      <c r="BD234" s="61"/>
      <c r="BE234" s="61"/>
      <c r="BF234" s="61"/>
      <c r="BG234" s="61"/>
      <c r="BH234" s="61"/>
      <c r="BI234" s="61"/>
      <c r="BJ234" s="61"/>
      <c r="BK234" s="61"/>
      <c r="BL234" s="61"/>
      <c r="BM234" s="61"/>
      <c r="BN234" s="62"/>
      <c r="BO234" s="6"/>
      <c r="BP234" s="6"/>
      <c r="BQ234" s="6"/>
    </row>
    <row r="235" spans="1:107" ht="15.75" customHeight="1" x14ac:dyDescent="0.2">
      <c r="A235" s="60" t="s">
        <v>302</v>
      </c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  <c r="AF235" s="61"/>
      <c r="AG235" s="61"/>
      <c r="AH235" s="61"/>
      <c r="AI235" s="61"/>
      <c r="AJ235" s="61"/>
      <c r="AK235" s="61"/>
      <c r="AL235" s="61"/>
      <c r="AM235" s="61"/>
      <c r="AN235" s="61"/>
      <c r="AO235" s="61"/>
      <c r="AP235" s="61"/>
      <c r="AQ235" s="61"/>
      <c r="AR235" s="61"/>
      <c r="AS235" s="61"/>
      <c r="AT235" s="61"/>
      <c r="AU235" s="61"/>
      <c r="AV235" s="61"/>
      <c r="AW235" s="61"/>
      <c r="AX235" s="61"/>
      <c r="AY235" s="61"/>
      <c r="AZ235" s="61"/>
      <c r="BA235" s="61"/>
      <c r="BB235" s="61"/>
      <c r="BC235" s="61"/>
      <c r="BD235" s="61"/>
      <c r="BE235" s="61"/>
      <c r="BF235" s="61"/>
      <c r="BG235" s="61"/>
      <c r="BH235" s="61"/>
      <c r="BI235" s="61"/>
      <c r="BJ235" s="61"/>
      <c r="BK235" s="61"/>
      <c r="BL235" s="61"/>
      <c r="BM235" s="61"/>
      <c r="BN235" s="62"/>
      <c r="BO235" s="6"/>
      <c r="BP235" s="6"/>
      <c r="BQ235" s="6"/>
    </row>
    <row r="236" spans="1:107" s="33" customFormat="1" ht="15.75" customHeight="1" x14ac:dyDescent="0.25">
      <c r="A236" s="173" t="s">
        <v>45</v>
      </c>
      <c r="B236" s="173"/>
      <c r="C236" s="120" t="s">
        <v>76</v>
      </c>
      <c r="D236" s="120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75"/>
      <c r="T236" s="176"/>
      <c r="U236" s="176"/>
      <c r="V236" s="176"/>
      <c r="W236" s="176"/>
      <c r="X236" s="176"/>
      <c r="Y236" s="176"/>
      <c r="Z236" s="176"/>
      <c r="AA236" s="172">
        <v>0</v>
      </c>
      <c r="AB236" s="177"/>
      <c r="AC236" s="177"/>
      <c r="AD236" s="177"/>
      <c r="AE236" s="177"/>
      <c r="AF236" s="177"/>
      <c r="AG236" s="177"/>
      <c r="AH236" s="177"/>
      <c r="AI236" s="172">
        <v>0</v>
      </c>
      <c r="AJ236" s="177"/>
      <c r="AK236" s="177"/>
      <c r="AL236" s="177"/>
      <c r="AM236" s="177"/>
      <c r="AN236" s="177"/>
      <c r="AO236" s="177"/>
      <c r="AP236" s="177"/>
      <c r="AQ236" s="172">
        <f>AI236-AA236</f>
        <v>0</v>
      </c>
      <c r="AR236" s="177"/>
      <c r="AS236" s="177"/>
      <c r="AT236" s="177"/>
      <c r="AU236" s="177"/>
      <c r="AV236" s="177"/>
      <c r="AW236" s="177"/>
      <c r="AX236" s="177"/>
      <c r="AY236" s="156" t="s">
        <v>41</v>
      </c>
      <c r="AZ236" s="157"/>
      <c r="BA236" s="157"/>
      <c r="BB236" s="157"/>
      <c r="BC236" s="157"/>
      <c r="BD236" s="157"/>
      <c r="BE236" s="157"/>
      <c r="BF236" s="157"/>
      <c r="BG236" s="156" t="s">
        <v>41</v>
      </c>
      <c r="BH236" s="157"/>
      <c r="BI236" s="157"/>
      <c r="BJ236" s="157"/>
      <c r="BK236" s="157"/>
      <c r="BL236" s="157"/>
      <c r="BM236" s="157"/>
      <c r="BN236" s="157"/>
      <c r="BO236" s="32"/>
      <c r="BP236" s="32"/>
      <c r="BQ236" s="32"/>
      <c r="BR236" s="35"/>
      <c r="BS236" s="35"/>
      <c r="BT236" s="35"/>
      <c r="BU236" s="35"/>
      <c r="BV236" s="35"/>
      <c r="BW236" s="35"/>
      <c r="BX236" s="35"/>
      <c r="BY236" s="35"/>
      <c r="BZ236" s="35"/>
      <c r="CA236" s="35"/>
      <c r="CB236" s="35"/>
      <c r="CC236" s="35"/>
      <c r="CD236" s="35"/>
      <c r="CE236" s="35"/>
      <c r="CF236" s="35"/>
      <c r="CG236" s="35"/>
      <c r="CH236" s="35"/>
      <c r="CI236" s="35"/>
      <c r="CJ236" s="35"/>
      <c r="CK236" s="35"/>
      <c r="CL236" s="35"/>
      <c r="CM236" s="35"/>
      <c r="CN236" s="35"/>
      <c r="CO236" s="35"/>
      <c r="CP236" s="35"/>
      <c r="CQ236" s="35"/>
      <c r="CR236" s="35"/>
      <c r="CS236" s="35"/>
      <c r="CT236" s="35"/>
      <c r="CU236" s="35"/>
      <c r="CV236" s="35"/>
      <c r="CW236" s="35"/>
      <c r="CX236" s="35"/>
      <c r="CY236" s="35"/>
      <c r="CZ236" s="35"/>
      <c r="DA236" s="35"/>
      <c r="DB236" s="35"/>
      <c r="DC236" s="35"/>
    </row>
    <row r="237" spans="1:107" s="24" customFormat="1" ht="15.75" hidden="1" customHeight="1" x14ac:dyDescent="0.25">
      <c r="A237" s="152" t="s">
        <v>11</v>
      </c>
      <c r="B237" s="152"/>
      <c r="C237" s="160" t="s">
        <v>12</v>
      </c>
      <c r="D237" s="160"/>
      <c r="E237" s="160"/>
      <c r="F237" s="160"/>
      <c r="G237" s="160"/>
      <c r="H237" s="160"/>
      <c r="I237" s="160"/>
      <c r="J237" s="160"/>
      <c r="K237" s="160"/>
      <c r="L237" s="160"/>
      <c r="M237" s="160"/>
      <c r="N237" s="160"/>
      <c r="O237" s="160"/>
      <c r="P237" s="160"/>
      <c r="Q237" s="160"/>
      <c r="R237" s="160"/>
      <c r="S237" s="175" t="s">
        <v>33</v>
      </c>
      <c r="T237" s="176"/>
      <c r="U237" s="176"/>
      <c r="V237" s="176"/>
      <c r="W237" s="176"/>
      <c r="X237" s="176"/>
      <c r="Y237" s="176"/>
      <c r="Z237" s="176"/>
      <c r="AA237" s="158" t="s">
        <v>91</v>
      </c>
      <c r="AB237" s="158"/>
      <c r="AC237" s="158"/>
      <c r="AD237" s="158"/>
      <c r="AE237" s="158"/>
      <c r="AF237" s="158"/>
      <c r="AG237" s="158"/>
      <c r="AH237" s="158"/>
      <c r="AI237" s="158" t="s">
        <v>99</v>
      </c>
      <c r="AJ237" s="158"/>
      <c r="AK237" s="158"/>
      <c r="AL237" s="158"/>
      <c r="AM237" s="158"/>
      <c r="AN237" s="158"/>
      <c r="AO237" s="158"/>
      <c r="AP237" s="158"/>
      <c r="AQ237" s="172" t="s">
        <v>103</v>
      </c>
      <c r="AR237" s="177"/>
      <c r="AS237" s="177"/>
      <c r="AT237" s="177"/>
      <c r="AU237" s="177"/>
      <c r="AV237" s="177"/>
      <c r="AW237" s="177"/>
      <c r="AX237" s="177"/>
      <c r="AY237" s="176" t="s">
        <v>19</v>
      </c>
      <c r="AZ237" s="176"/>
      <c r="BA237" s="176"/>
      <c r="BB237" s="176"/>
      <c r="BC237" s="176"/>
      <c r="BD237" s="176"/>
      <c r="BE237" s="176"/>
      <c r="BF237" s="176"/>
      <c r="BG237" s="176" t="s">
        <v>102</v>
      </c>
      <c r="BH237" s="162"/>
      <c r="BI237" s="162"/>
      <c r="BJ237" s="162"/>
      <c r="BK237" s="162"/>
      <c r="BL237" s="162"/>
      <c r="BM237" s="162"/>
      <c r="BN237" s="162"/>
      <c r="BO237" s="28"/>
      <c r="BP237" s="28"/>
      <c r="BQ237" s="28"/>
      <c r="BR237" s="34"/>
      <c r="BS237" s="34"/>
      <c r="BT237" s="34"/>
      <c r="BU237" s="34"/>
      <c r="BV237" s="34"/>
      <c r="BW237" s="34"/>
      <c r="BX237" s="34"/>
      <c r="BY237" s="34"/>
      <c r="BZ237" s="34"/>
      <c r="CA237" s="36" t="s">
        <v>100</v>
      </c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</row>
    <row r="238" spans="1:107" s="24" customFormat="1" ht="15.75" customHeight="1" x14ac:dyDescent="0.25">
      <c r="A238" s="152"/>
      <c r="B238" s="152"/>
      <c r="C238" s="160"/>
      <c r="D238" s="160"/>
      <c r="E238" s="160"/>
      <c r="F238" s="160"/>
      <c r="G238" s="160"/>
      <c r="H238" s="160"/>
      <c r="I238" s="160"/>
      <c r="J238" s="160"/>
      <c r="K238" s="160"/>
      <c r="L238" s="160"/>
      <c r="M238" s="160"/>
      <c r="N238" s="160"/>
      <c r="O238" s="160"/>
      <c r="P238" s="160"/>
      <c r="Q238" s="160"/>
      <c r="R238" s="160"/>
      <c r="S238" s="175"/>
      <c r="T238" s="176"/>
      <c r="U238" s="176"/>
      <c r="V238" s="176"/>
      <c r="W238" s="176"/>
      <c r="X238" s="176"/>
      <c r="Y238" s="176"/>
      <c r="Z238" s="176"/>
      <c r="AA238" s="172"/>
      <c r="AB238" s="159"/>
      <c r="AC238" s="159"/>
      <c r="AD238" s="159"/>
      <c r="AE238" s="159"/>
      <c r="AF238" s="159"/>
      <c r="AG238" s="159"/>
      <c r="AH238" s="159"/>
      <c r="AI238" s="178"/>
      <c r="AJ238" s="179"/>
      <c r="AK238" s="179"/>
      <c r="AL238" s="179"/>
      <c r="AM238" s="179"/>
      <c r="AN238" s="179"/>
      <c r="AO238" s="179"/>
      <c r="AP238" s="179"/>
      <c r="AQ238" s="178"/>
      <c r="AR238" s="179"/>
      <c r="AS238" s="179"/>
      <c r="AT238" s="179"/>
      <c r="AU238" s="179"/>
      <c r="AV238" s="179"/>
      <c r="AW238" s="179"/>
      <c r="AX238" s="179"/>
      <c r="AY238" s="176"/>
      <c r="AZ238" s="176"/>
      <c r="BA238" s="176"/>
      <c r="BB238" s="176"/>
      <c r="BC238" s="176"/>
      <c r="BD238" s="176"/>
      <c r="BE238" s="176"/>
      <c r="BF238" s="176"/>
      <c r="BG238" s="176"/>
      <c r="BH238" s="176"/>
      <c r="BI238" s="176"/>
      <c r="BJ238" s="176"/>
      <c r="BK238" s="176"/>
      <c r="BL238" s="176"/>
      <c r="BM238" s="176"/>
      <c r="BN238" s="176"/>
      <c r="BO238" s="28"/>
      <c r="BP238" s="28"/>
      <c r="BQ238" s="28"/>
      <c r="CA238" s="30" t="s">
        <v>92</v>
      </c>
    </row>
    <row r="239" spans="1:107" s="33" customFormat="1" ht="32.25" customHeight="1" x14ac:dyDescent="0.25">
      <c r="A239" s="173" t="s">
        <v>46</v>
      </c>
      <c r="B239" s="173"/>
      <c r="C239" s="120" t="s">
        <v>77</v>
      </c>
      <c r="D239" s="120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74" t="s">
        <v>41</v>
      </c>
      <c r="T239" s="183"/>
      <c r="U239" s="183"/>
      <c r="V239" s="183"/>
      <c r="W239" s="183"/>
      <c r="X239" s="183"/>
      <c r="Y239" s="183"/>
      <c r="Z239" s="183"/>
      <c r="AA239" s="172">
        <v>0</v>
      </c>
      <c r="AB239" s="177"/>
      <c r="AC239" s="177"/>
      <c r="AD239" s="177"/>
      <c r="AE239" s="177"/>
      <c r="AF239" s="177"/>
      <c r="AG239" s="177"/>
      <c r="AH239" s="177"/>
      <c r="AI239" s="172">
        <v>0</v>
      </c>
      <c r="AJ239" s="177"/>
      <c r="AK239" s="177"/>
      <c r="AL239" s="177"/>
      <c r="AM239" s="177"/>
      <c r="AN239" s="177"/>
      <c r="AO239" s="177"/>
      <c r="AP239" s="177"/>
      <c r="AQ239" s="172">
        <f>AI239-AA239</f>
        <v>0</v>
      </c>
      <c r="AR239" s="177"/>
      <c r="AS239" s="177"/>
      <c r="AT239" s="177"/>
      <c r="AU239" s="177"/>
      <c r="AV239" s="177"/>
      <c r="AW239" s="177"/>
      <c r="AX239" s="177"/>
      <c r="AY239" s="156" t="s">
        <v>41</v>
      </c>
      <c r="AZ239" s="157"/>
      <c r="BA239" s="157"/>
      <c r="BB239" s="157"/>
      <c r="BC239" s="157"/>
      <c r="BD239" s="157"/>
      <c r="BE239" s="157"/>
      <c r="BF239" s="157"/>
      <c r="BG239" s="156" t="s">
        <v>41</v>
      </c>
      <c r="BH239" s="157"/>
      <c r="BI239" s="157"/>
      <c r="BJ239" s="157"/>
      <c r="BK239" s="157"/>
      <c r="BL239" s="157"/>
      <c r="BM239" s="157"/>
      <c r="BN239" s="157"/>
      <c r="BO239" s="32"/>
      <c r="BP239" s="32"/>
      <c r="BQ239" s="32"/>
    </row>
    <row r="240" spans="1:107" ht="15.75" customHeight="1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</row>
    <row r="241" spans="1:107" ht="15.75" customHeight="1" x14ac:dyDescent="0.2">
      <c r="A241" s="83" t="s">
        <v>78</v>
      </c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  <c r="AZ241" s="83"/>
      <c r="BA241" s="83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83"/>
      <c r="BM241" s="83"/>
      <c r="BN241" s="83"/>
      <c r="BO241" s="83"/>
      <c r="BP241" s="83"/>
      <c r="BQ241" s="83"/>
    </row>
    <row r="242" spans="1:107" ht="15.75" customHeight="1" x14ac:dyDescent="0.2">
      <c r="A242" s="181" t="s">
        <v>303</v>
      </c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  <c r="AF242" s="61"/>
      <c r="AG242" s="61"/>
      <c r="AH242" s="61"/>
      <c r="AI242" s="61"/>
      <c r="AJ242" s="61"/>
      <c r="AK242" s="61"/>
      <c r="AL242" s="61"/>
      <c r="AM242" s="61"/>
      <c r="AN242" s="61"/>
      <c r="AO242" s="61"/>
      <c r="AP242" s="61"/>
      <c r="AQ242" s="61"/>
      <c r="AR242" s="61"/>
      <c r="AS242" s="61"/>
      <c r="AT242" s="61"/>
      <c r="AU242" s="61"/>
      <c r="AV242" s="61"/>
      <c r="AW242" s="61"/>
      <c r="AX242" s="61"/>
      <c r="AY242" s="61"/>
      <c r="AZ242" s="61"/>
      <c r="BA242" s="61"/>
      <c r="BB242" s="61"/>
      <c r="BC242" s="61"/>
      <c r="BD242" s="61"/>
      <c r="BE242" s="61"/>
      <c r="BF242" s="61"/>
      <c r="BG242" s="61"/>
      <c r="BH242" s="61"/>
      <c r="BI242" s="61"/>
      <c r="BJ242" s="61"/>
      <c r="BK242" s="61"/>
      <c r="BL242" s="61"/>
      <c r="BM242" s="61"/>
      <c r="BN242" s="62"/>
      <c r="BO242" s="6"/>
      <c r="BP242" s="6"/>
      <c r="BQ242" s="6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</row>
    <row r="243" spans="1:107" ht="15.75" customHeight="1" x14ac:dyDescent="0.2">
      <c r="A243" s="83" t="s">
        <v>79</v>
      </c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83"/>
      <c r="AK243" s="83"/>
      <c r="AL243" s="83"/>
      <c r="AM243" s="83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  <c r="AZ243" s="83"/>
      <c r="BA243" s="83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83"/>
      <c r="BM243" s="83"/>
      <c r="BN243" s="83"/>
      <c r="BO243" s="83"/>
      <c r="BP243" s="83"/>
      <c r="BQ243" s="83"/>
    </row>
    <row r="244" spans="1:107" ht="15.75" customHeight="1" x14ac:dyDescent="0.2">
      <c r="A244" s="181" t="s">
        <v>304</v>
      </c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  <c r="AF244" s="61"/>
      <c r="AG244" s="61"/>
      <c r="AH244" s="61"/>
      <c r="AI244" s="61"/>
      <c r="AJ244" s="61"/>
      <c r="AK244" s="61"/>
      <c r="AL244" s="61"/>
      <c r="AM244" s="61"/>
      <c r="AN244" s="61"/>
      <c r="AO244" s="61"/>
      <c r="AP244" s="61"/>
      <c r="AQ244" s="61"/>
      <c r="AR244" s="61"/>
      <c r="AS244" s="61"/>
      <c r="AT244" s="61"/>
      <c r="AU244" s="61"/>
      <c r="AV244" s="61"/>
      <c r="AW244" s="61"/>
      <c r="AX244" s="61"/>
      <c r="AY244" s="61"/>
      <c r="AZ244" s="61"/>
      <c r="BA244" s="61"/>
      <c r="BB244" s="61"/>
      <c r="BC244" s="61"/>
      <c r="BD244" s="61"/>
      <c r="BE244" s="61"/>
      <c r="BF244" s="61"/>
      <c r="BG244" s="61"/>
      <c r="BH244" s="61"/>
      <c r="BI244" s="61"/>
      <c r="BJ244" s="61"/>
      <c r="BK244" s="61"/>
      <c r="BL244" s="61"/>
      <c r="BM244" s="61"/>
      <c r="BN244" s="62"/>
      <c r="BO244" s="6"/>
      <c r="BP244" s="6"/>
      <c r="BQ244" s="6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</row>
    <row r="245" spans="1:107" ht="15.75" customHeight="1" x14ac:dyDescent="0.25">
      <c r="A245" s="24" t="s">
        <v>80</v>
      </c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</row>
    <row r="246" spans="1:107" ht="15.75" customHeight="1" x14ac:dyDescent="0.2">
      <c r="A246" s="83" t="s">
        <v>81</v>
      </c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182"/>
      <c r="N246" s="182"/>
      <c r="O246" s="18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</row>
    <row r="247" spans="1:107" ht="15.75" customHeight="1" x14ac:dyDescent="0.2">
      <c r="A247" s="181" t="s">
        <v>305</v>
      </c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  <c r="AF247" s="61"/>
      <c r="AG247" s="61"/>
      <c r="AH247" s="61"/>
      <c r="AI247" s="61"/>
      <c r="AJ247" s="61"/>
      <c r="AK247" s="61"/>
      <c r="AL247" s="61"/>
      <c r="AM247" s="61"/>
      <c r="AN247" s="61"/>
      <c r="AO247" s="61"/>
      <c r="AP247" s="61"/>
      <c r="AQ247" s="61"/>
      <c r="AR247" s="61"/>
      <c r="AS247" s="61"/>
      <c r="AT247" s="61"/>
      <c r="AU247" s="61"/>
      <c r="AV247" s="61"/>
      <c r="AW247" s="61"/>
      <c r="AX247" s="61"/>
      <c r="AY247" s="61"/>
      <c r="AZ247" s="61"/>
      <c r="BA247" s="61"/>
      <c r="BB247" s="61"/>
      <c r="BC247" s="61"/>
      <c r="BD247" s="61"/>
      <c r="BE247" s="61"/>
      <c r="BF247" s="61"/>
      <c r="BG247" s="61"/>
      <c r="BH247" s="61"/>
      <c r="BI247" s="61"/>
      <c r="BJ247" s="61"/>
      <c r="BK247" s="61"/>
      <c r="BL247" s="61"/>
      <c r="BM247" s="61"/>
      <c r="BN247" s="62"/>
      <c r="BO247" s="12"/>
      <c r="BP247" s="12"/>
      <c r="BQ247" s="12"/>
    </row>
    <row r="248" spans="1:107" ht="15.75" customHeight="1" x14ac:dyDescent="0.2">
      <c r="A248" s="83" t="s">
        <v>82</v>
      </c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182"/>
      <c r="N248" s="182"/>
      <c r="O248" s="18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</row>
    <row r="249" spans="1:107" ht="15.75" customHeight="1" x14ac:dyDescent="0.2">
      <c r="A249" s="181" t="s">
        <v>306</v>
      </c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  <c r="AS249" s="61"/>
      <c r="AT249" s="61"/>
      <c r="AU249" s="61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  <c r="BF249" s="61"/>
      <c r="BG249" s="61"/>
      <c r="BH249" s="61"/>
      <c r="BI249" s="61"/>
      <c r="BJ249" s="61"/>
      <c r="BK249" s="61"/>
      <c r="BL249" s="61"/>
      <c r="BM249" s="61"/>
      <c r="BN249" s="62"/>
      <c r="BO249" s="12"/>
      <c r="BP249" s="12"/>
      <c r="BQ249" s="12"/>
    </row>
    <row r="250" spans="1:107" ht="15.75" customHeight="1" x14ac:dyDescent="0.2">
      <c r="A250" s="83" t="s">
        <v>83</v>
      </c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182"/>
      <c r="N250" s="182"/>
      <c r="O250" s="18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</row>
    <row r="251" spans="1:107" ht="15.75" customHeight="1" x14ac:dyDescent="0.2">
      <c r="A251" s="181" t="s">
        <v>307</v>
      </c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  <c r="AS251" s="61"/>
      <c r="AT251" s="61"/>
      <c r="AU251" s="61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  <c r="BF251" s="61"/>
      <c r="BG251" s="61"/>
      <c r="BH251" s="61"/>
      <c r="BI251" s="61"/>
      <c r="BJ251" s="61"/>
      <c r="BK251" s="61"/>
      <c r="BL251" s="61"/>
      <c r="BM251" s="61"/>
      <c r="BN251" s="62"/>
      <c r="BO251" s="12"/>
      <c r="BP251" s="12"/>
      <c r="BQ251" s="12"/>
    </row>
    <row r="252" spans="1:107" ht="15.75" customHeight="1" x14ac:dyDescent="0.2">
      <c r="A252" s="83" t="s">
        <v>84</v>
      </c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182"/>
      <c r="N252" s="182"/>
      <c r="O252" s="18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</row>
    <row r="253" spans="1:107" ht="15.75" customHeight="1" x14ac:dyDescent="0.2">
      <c r="A253" s="181" t="s">
        <v>308</v>
      </c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  <c r="AS253" s="61"/>
      <c r="AT253" s="61"/>
      <c r="AU253" s="61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  <c r="BF253" s="61"/>
      <c r="BG253" s="61"/>
      <c r="BH253" s="61"/>
      <c r="BI253" s="61"/>
      <c r="BJ253" s="61"/>
      <c r="BK253" s="61"/>
      <c r="BL253" s="61"/>
      <c r="BM253" s="61"/>
      <c r="BN253" s="62"/>
      <c r="BO253" s="12"/>
      <c r="BP253" s="12"/>
      <c r="BQ253" s="12"/>
    </row>
    <row r="254" spans="1:107" ht="15.75" customHeight="1" x14ac:dyDescent="0.2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</row>
    <row r="255" spans="1:107" ht="42" customHeight="1" x14ac:dyDescent="0.25">
      <c r="A255" s="94" t="s">
        <v>286</v>
      </c>
      <c r="B255" s="95"/>
      <c r="C255" s="95"/>
      <c r="D255" s="95"/>
      <c r="E255" s="95"/>
      <c r="F255" s="95"/>
      <c r="G255" s="95"/>
      <c r="H255" s="95"/>
      <c r="I255" s="95"/>
      <c r="J255" s="95"/>
      <c r="K255" s="95"/>
      <c r="L255" s="95"/>
      <c r="M255" s="95"/>
      <c r="N255" s="95"/>
      <c r="O255" s="95"/>
      <c r="P255" s="95"/>
      <c r="Q255" s="95"/>
      <c r="R255" s="95"/>
      <c r="S255" s="95"/>
      <c r="T255" s="95"/>
      <c r="U255" s="95"/>
      <c r="V255" s="95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3"/>
      <c r="AO255" s="3"/>
      <c r="AP255" s="99" t="s">
        <v>287</v>
      </c>
      <c r="AQ255" s="100"/>
      <c r="AR255" s="100"/>
      <c r="AS255" s="100"/>
      <c r="AT255" s="100"/>
      <c r="AU255" s="100"/>
      <c r="AV255" s="100"/>
      <c r="AW255" s="100"/>
      <c r="AX255" s="100"/>
      <c r="AY255" s="100"/>
      <c r="AZ255" s="100"/>
      <c r="BA255" s="100"/>
      <c r="BB255" s="100"/>
      <c r="BC255" s="100"/>
      <c r="BD255" s="100"/>
      <c r="BE255" s="100"/>
      <c r="BF255" s="100"/>
      <c r="BG255" s="100"/>
      <c r="BH255" s="100"/>
    </row>
    <row r="256" spans="1:107" x14ac:dyDescent="0.2">
      <c r="W256" s="88" t="s">
        <v>6</v>
      </c>
      <c r="X256" s="88"/>
      <c r="Y256" s="88"/>
      <c r="Z256" s="88"/>
      <c r="AA256" s="88"/>
      <c r="AB256" s="88"/>
      <c r="AC256" s="88"/>
      <c r="AD256" s="88"/>
      <c r="AE256" s="88"/>
      <c r="AF256" s="88"/>
      <c r="AG256" s="88"/>
      <c r="AH256" s="88"/>
      <c r="AI256" s="88"/>
      <c r="AJ256" s="88"/>
      <c r="AK256" s="88"/>
      <c r="AL256" s="88"/>
      <c r="AM256" s="88"/>
      <c r="AN256" s="4"/>
      <c r="AO256" s="4"/>
      <c r="AP256" s="88" t="s">
        <v>32</v>
      </c>
      <c r="AQ256" s="88"/>
      <c r="AR256" s="88"/>
      <c r="AS256" s="88"/>
      <c r="AT256" s="88"/>
      <c r="AU256" s="88"/>
      <c r="AV256" s="88"/>
      <c r="AW256" s="88"/>
      <c r="AX256" s="88"/>
      <c r="AY256" s="88"/>
      <c r="AZ256" s="88"/>
      <c r="BA256" s="88"/>
      <c r="BB256" s="88"/>
      <c r="BC256" s="88"/>
      <c r="BD256" s="88"/>
      <c r="BE256" s="88"/>
      <c r="BF256" s="88"/>
      <c r="BG256" s="88"/>
      <c r="BH256" s="88"/>
    </row>
    <row r="257" spans="1:60" hidden="1" x14ac:dyDescent="0.2"/>
    <row r="258" spans="1:60" hidden="1" x14ac:dyDescent="0.2"/>
    <row r="259" spans="1:60" ht="31.5" hidden="1" customHeight="1" x14ac:dyDescent="0.25">
      <c r="A259" s="89" t="s">
        <v>286</v>
      </c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1"/>
      <c r="X259" s="91"/>
      <c r="Y259" s="91"/>
      <c r="Z259" s="91"/>
      <c r="AA259" s="91"/>
      <c r="AB259" s="91"/>
      <c r="AC259" s="91"/>
      <c r="AD259" s="91"/>
      <c r="AE259" s="91"/>
      <c r="AF259" s="91"/>
      <c r="AG259" s="91"/>
      <c r="AH259" s="91"/>
      <c r="AI259" s="91"/>
      <c r="AJ259" s="91"/>
      <c r="AK259" s="91"/>
      <c r="AL259" s="91"/>
      <c r="AM259" s="91"/>
      <c r="AN259" s="3"/>
      <c r="AO259" s="3"/>
      <c r="AP259" s="92" t="s">
        <v>287</v>
      </c>
      <c r="AQ259" s="93"/>
      <c r="AR259" s="93"/>
      <c r="AS259" s="93"/>
      <c r="AT259" s="93"/>
      <c r="AU259" s="93"/>
      <c r="AV259" s="93"/>
      <c r="AW259" s="93"/>
      <c r="AX259" s="93"/>
      <c r="AY259" s="93"/>
      <c r="AZ259" s="93"/>
      <c r="BA259" s="93"/>
      <c r="BB259" s="93"/>
      <c r="BC259" s="93"/>
      <c r="BD259" s="93"/>
      <c r="BE259" s="93"/>
      <c r="BF259" s="93"/>
      <c r="BG259" s="93"/>
      <c r="BH259" s="93"/>
    </row>
    <row r="260" spans="1:60" hidden="1" x14ac:dyDescent="0.2">
      <c r="W260" s="88" t="s">
        <v>6</v>
      </c>
      <c r="X260" s="88"/>
      <c r="Y260" s="88"/>
      <c r="Z260" s="88"/>
      <c r="AA260" s="88"/>
      <c r="AB260" s="88"/>
      <c r="AC260" s="88"/>
      <c r="AD260" s="88"/>
      <c r="AE260" s="88"/>
      <c r="AF260" s="88"/>
      <c r="AG260" s="88"/>
      <c r="AH260" s="88"/>
      <c r="AI260" s="88"/>
      <c r="AJ260" s="88"/>
      <c r="AK260" s="88"/>
      <c r="AL260" s="88"/>
      <c r="AM260" s="88"/>
      <c r="AN260" s="4"/>
      <c r="AO260" s="4"/>
      <c r="AP260" s="88" t="s">
        <v>32</v>
      </c>
      <c r="AQ260" s="88"/>
      <c r="AR260" s="88"/>
      <c r="AS260" s="88"/>
      <c r="AT260" s="88"/>
      <c r="AU260" s="88"/>
      <c r="AV260" s="88"/>
      <c r="AW260" s="88"/>
      <c r="AX260" s="88"/>
      <c r="AY260" s="88"/>
      <c r="AZ260" s="88"/>
      <c r="BA260" s="88"/>
      <c r="BB260" s="88"/>
      <c r="BC260" s="88"/>
      <c r="BD260" s="88"/>
      <c r="BE260" s="88"/>
      <c r="BF260" s="88"/>
      <c r="BG260" s="88"/>
      <c r="BH260" s="88"/>
    </row>
    <row r="261" spans="1:60" hidden="1" x14ac:dyDescent="0.2"/>
  </sheetData>
  <mergeCells count="1410">
    <mergeCell ref="C170:BQ170"/>
    <mergeCell ref="C172:BQ172"/>
    <mergeCell ref="C174:BQ174"/>
    <mergeCell ref="C176:BQ176"/>
    <mergeCell ref="C221:BQ221"/>
    <mergeCell ref="AU220:AY220"/>
    <mergeCell ref="AZ220:BC220"/>
    <mergeCell ref="BD220:BH220"/>
    <mergeCell ref="BI220:BM220"/>
    <mergeCell ref="BN220:BQ220"/>
    <mergeCell ref="A221:B221"/>
    <mergeCell ref="A220:B220"/>
    <mergeCell ref="C220:Z220"/>
    <mergeCell ref="AA220:AE220"/>
    <mergeCell ref="AF220:AJ220"/>
    <mergeCell ref="AK220:AO220"/>
    <mergeCell ref="AP220:AT220"/>
    <mergeCell ref="C219:BQ219"/>
    <mergeCell ref="AU218:AY218"/>
    <mergeCell ref="AZ218:BC218"/>
    <mergeCell ref="BD218:BH218"/>
    <mergeCell ref="BI218:BM218"/>
    <mergeCell ref="BN218:BQ218"/>
    <mergeCell ref="A219:B219"/>
    <mergeCell ref="A218:B218"/>
    <mergeCell ref="C218:Z218"/>
    <mergeCell ref="AA218:AE218"/>
    <mergeCell ref="AF218:AJ218"/>
    <mergeCell ref="AK218:AO218"/>
    <mergeCell ref="AP218:AT218"/>
    <mergeCell ref="C217:BQ217"/>
    <mergeCell ref="AU216:AY216"/>
    <mergeCell ref="AZ216:BC216"/>
    <mergeCell ref="BD216:BH216"/>
    <mergeCell ref="BI216:BM216"/>
    <mergeCell ref="BN216:BQ216"/>
    <mergeCell ref="A217:B217"/>
    <mergeCell ref="A216:B216"/>
    <mergeCell ref="C216:Z216"/>
    <mergeCell ref="AA216:AE216"/>
    <mergeCell ref="AF216:AJ216"/>
    <mergeCell ref="AK216:AO216"/>
    <mergeCell ref="AP216:AT216"/>
    <mergeCell ref="C215:BQ215"/>
    <mergeCell ref="AU214:AY214"/>
    <mergeCell ref="AZ214:BC214"/>
    <mergeCell ref="BD214:BH214"/>
    <mergeCell ref="BI214:BM214"/>
    <mergeCell ref="BN214:BQ214"/>
    <mergeCell ref="A215:B215"/>
    <mergeCell ref="A214:B214"/>
    <mergeCell ref="C214:Z214"/>
    <mergeCell ref="AA214:AE214"/>
    <mergeCell ref="AF214:AJ214"/>
    <mergeCell ref="AK214:AO214"/>
    <mergeCell ref="AP214:AT214"/>
    <mergeCell ref="C213:BQ213"/>
    <mergeCell ref="AU212:AY212"/>
    <mergeCell ref="AZ212:BC212"/>
    <mergeCell ref="BD212:BH212"/>
    <mergeCell ref="BI212:BM212"/>
    <mergeCell ref="BN212:BQ212"/>
    <mergeCell ref="A213:B213"/>
    <mergeCell ref="A212:B212"/>
    <mergeCell ref="C212:Z212"/>
    <mergeCell ref="AA212:AE212"/>
    <mergeCell ref="AF212:AJ212"/>
    <mergeCell ref="AK212:AO212"/>
    <mergeCell ref="AP212:AT212"/>
    <mergeCell ref="C211:BQ211"/>
    <mergeCell ref="AU210:AY210"/>
    <mergeCell ref="AZ210:BC210"/>
    <mergeCell ref="BD210:BH210"/>
    <mergeCell ref="BI210:BM210"/>
    <mergeCell ref="BN210:BQ210"/>
    <mergeCell ref="A211:B211"/>
    <mergeCell ref="A210:B210"/>
    <mergeCell ref="C210:Z210"/>
    <mergeCell ref="AA210:AE210"/>
    <mergeCell ref="AF210:AJ210"/>
    <mergeCell ref="AK210:AO210"/>
    <mergeCell ref="AP210:AT210"/>
    <mergeCell ref="AP209:AT209"/>
    <mergeCell ref="AU209:AY209"/>
    <mergeCell ref="AZ209:BC209"/>
    <mergeCell ref="BD209:BH209"/>
    <mergeCell ref="BI209:BM209"/>
    <mergeCell ref="BN209:BQ209"/>
    <mergeCell ref="A209:B209"/>
    <mergeCell ref="C209:Z209"/>
    <mergeCell ref="AA209:AE209"/>
    <mergeCell ref="AF209:AJ209"/>
    <mergeCell ref="AK209:AO209"/>
    <mergeCell ref="A208:B208"/>
    <mergeCell ref="C208:BQ208"/>
    <mergeCell ref="AP207:AT207"/>
    <mergeCell ref="AU207:AY207"/>
    <mergeCell ref="AZ207:BC207"/>
    <mergeCell ref="BD207:BH207"/>
    <mergeCell ref="BI207:BM207"/>
    <mergeCell ref="BN207:BQ207"/>
    <mergeCell ref="A207:B207"/>
    <mergeCell ref="C207:Z207"/>
    <mergeCell ref="AA207:AE207"/>
    <mergeCell ref="AF207:AJ207"/>
    <mergeCell ref="AK207:AO207"/>
    <mergeCell ref="A206:B206"/>
    <mergeCell ref="C206:BQ206"/>
    <mergeCell ref="AP205:AT205"/>
    <mergeCell ref="AU205:AY205"/>
    <mergeCell ref="AZ205:BC205"/>
    <mergeCell ref="BD205:BH205"/>
    <mergeCell ref="BI205:BM205"/>
    <mergeCell ref="BN205:BQ205"/>
    <mergeCell ref="A205:B205"/>
    <mergeCell ref="C205:Z205"/>
    <mergeCell ref="AA205:AE205"/>
    <mergeCell ref="AF205:AJ205"/>
    <mergeCell ref="AK205:AO205"/>
    <mergeCell ref="A204:B204"/>
    <mergeCell ref="C204:BQ204"/>
    <mergeCell ref="AP203:AT203"/>
    <mergeCell ref="AU203:AY203"/>
    <mergeCell ref="AZ203:BC203"/>
    <mergeCell ref="BD203:BH203"/>
    <mergeCell ref="BI203:BM203"/>
    <mergeCell ref="BN203:BQ203"/>
    <mergeCell ref="A203:B203"/>
    <mergeCell ref="C203:Z203"/>
    <mergeCell ref="AA203:AE203"/>
    <mergeCell ref="AF203:AJ203"/>
    <mergeCell ref="AK203:AO203"/>
    <mergeCell ref="A202:B202"/>
    <mergeCell ref="C202:BQ202"/>
    <mergeCell ref="AP201:AT201"/>
    <mergeCell ref="AU201:AY201"/>
    <mergeCell ref="AZ201:BC201"/>
    <mergeCell ref="BD201:BH201"/>
    <mergeCell ref="BI201:BM201"/>
    <mergeCell ref="BN201:BQ201"/>
    <mergeCell ref="A201:B201"/>
    <mergeCell ref="C201:Z201"/>
    <mergeCell ref="AA201:AE201"/>
    <mergeCell ref="AF201:AJ201"/>
    <mergeCell ref="AK201:AO201"/>
    <mergeCell ref="A200:B200"/>
    <mergeCell ref="C200:BQ200"/>
    <mergeCell ref="AP199:AT199"/>
    <mergeCell ref="AU199:AY199"/>
    <mergeCell ref="AZ199:BC199"/>
    <mergeCell ref="BD199:BH199"/>
    <mergeCell ref="BI199:BM199"/>
    <mergeCell ref="BN199:BQ199"/>
    <mergeCell ref="A199:B199"/>
    <mergeCell ref="C199:Z199"/>
    <mergeCell ref="AA199:AE199"/>
    <mergeCell ref="AF199:AJ199"/>
    <mergeCell ref="AK199:AO199"/>
    <mergeCell ref="A198:B198"/>
    <mergeCell ref="C198:BQ198"/>
    <mergeCell ref="AP197:AT197"/>
    <mergeCell ref="AU197:AY197"/>
    <mergeCell ref="AZ197:BC197"/>
    <mergeCell ref="BD197:BH197"/>
    <mergeCell ref="BI197:BM197"/>
    <mergeCell ref="BN197:BQ197"/>
    <mergeCell ref="A197:B197"/>
    <mergeCell ref="C197:Z197"/>
    <mergeCell ref="AA197:AE197"/>
    <mergeCell ref="AF197:AJ197"/>
    <mergeCell ref="AK197:AO197"/>
    <mergeCell ref="A196:B196"/>
    <mergeCell ref="C196:BQ196"/>
    <mergeCell ref="AP195:AT195"/>
    <mergeCell ref="AU195:AY195"/>
    <mergeCell ref="AZ195:BC195"/>
    <mergeCell ref="BD195:BH195"/>
    <mergeCell ref="BI195:BM195"/>
    <mergeCell ref="BN195:BQ195"/>
    <mergeCell ref="AU194:AY194"/>
    <mergeCell ref="AZ194:BC194"/>
    <mergeCell ref="BD194:BH194"/>
    <mergeCell ref="BI194:BM194"/>
    <mergeCell ref="BN194:BQ194"/>
    <mergeCell ref="A195:B195"/>
    <mergeCell ref="C195:Z195"/>
    <mergeCell ref="AA195:AE195"/>
    <mergeCell ref="AF195:AJ195"/>
    <mergeCell ref="AK195:AO195"/>
    <mergeCell ref="A194:B194"/>
    <mergeCell ref="C194:Z194"/>
    <mergeCell ref="AA194:AE194"/>
    <mergeCell ref="AF194:AJ194"/>
    <mergeCell ref="AK194:AO194"/>
    <mergeCell ref="AP194:AT194"/>
    <mergeCell ref="C193:BQ193"/>
    <mergeCell ref="AU192:AY192"/>
    <mergeCell ref="AZ192:BC192"/>
    <mergeCell ref="BD192:BH192"/>
    <mergeCell ref="BI192:BM192"/>
    <mergeCell ref="BN192:BQ192"/>
    <mergeCell ref="A193:B193"/>
    <mergeCell ref="A192:B192"/>
    <mergeCell ref="C192:Z192"/>
    <mergeCell ref="AA192:AE192"/>
    <mergeCell ref="AF192:AJ192"/>
    <mergeCell ref="AK192:AO192"/>
    <mergeCell ref="AP192:AT192"/>
    <mergeCell ref="C191:BQ191"/>
    <mergeCell ref="AU190:AY190"/>
    <mergeCell ref="AZ190:BC190"/>
    <mergeCell ref="BD190:BH190"/>
    <mergeCell ref="BI190:BM190"/>
    <mergeCell ref="BN190:BQ190"/>
    <mergeCell ref="A191:B191"/>
    <mergeCell ref="A190:B190"/>
    <mergeCell ref="C190:Z190"/>
    <mergeCell ref="AA190:AE190"/>
    <mergeCell ref="AF190:AJ190"/>
    <mergeCell ref="AK190:AO190"/>
    <mergeCell ref="AP190:AT190"/>
    <mergeCell ref="C189:BQ189"/>
    <mergeCell ref="AU188:AY188"/>
    <mergeCell ref="AZ188:BC188"/>
    <mergeCell ref="BD188:BH188"/>
    <mergeCell ref="BI188:BM188"/>
    <mergeCell ref="BN188:BQ188"/>
    <mergeCell ref="A189:B189"/>
    <mergeCell ref="A188:B188"/>
    <mergeCell ref="C188:Z188"/>
    <mergeCell ref="AA188:AE188"/>
    <mergeCell ref="AF188:AJ188"/>
    <mergeCell ref="AK188:AO188"/>
    <mergeCell ref="AP188:AT188"/>
    <mergeCell ref="C187:BQ187"/>
    <mergeCell ref="AU186:AY186"/>
    <mergeCell ref="AZ186:BC186"/>
    <mergeCell ref="BD186:BH186"/>
    <mergeCell ref="BI186:BM186"/>
    <mergeCell ref="BN186:BQ186"/>
    <mergeCell ref="A187:B187"/>
    <mergeCell ref="A186:B186"/>
    <mergeCell ref="C186:Z186"/>
    <mergeCell ref="AA186:AE186"/>
    <mergeCell ref="AF186:AJ186"/>
    <mergeCell ref="AK186:AO186"/>
    <mergeCell ref="AP186:AT186"/>
    <mergeCell ref="C185:BQ185"/>
    <mergeCell ref="AU184:AY184"/>
    <mergeCell ref="AZ184:BC184"/>
    <mergeCell ref="BD184:BH184"/>
    <mergeCell ref="BI184:BM184"/>
    <mergeCell ref="BN184:BQ184"/>
    <mergeCell ref="A185:B185"/>
    <mergeCell ref="A184:B184"/>
    <mergeCell ref="C184:Z184"/>
    <mergeCell ref="AA184:AE184"/>
    <mergeCell ref="AF184:AJ184"/>
    <mergeCell ref="AK184:AO184"/>
    <mergeCell ref="AP184:AT184"/>
    <mergeCell ref="C183:BQ183"/>
    <mergeCell ref="AU182:AY182"/>
    <mergeCell ref="AZ182:BC182"/>
    <mergeCell ref="BD182:BH182"/>
    <mergeCell ref="BI182:BM182"/>
    <mergeCell ref="BN182:BQ182"/>
    <mergeCell ref="A183:B183"/>
    <mergeCell ref="A182:B182"/>
    <mergeCell ref="C182:Z182"/>
    <mergeCell ref="AA182:AE182"/>
    <mergeCell ref="AF182:AJ182"/>
    <mergeCell ref="AK182:AO182"/>
    <mergeCell ref="AP182:AT182"/>
    <mergeCell ref="AP181:AT181"/>
    <mergeCell ref="AU181:AY181"/>
    <mergeCell ref="AZ181:BC181"/>
    <mergeCell ref="BD181:BH181"/>
    <mergeCell ref="BI181:BM181"/>
    <mergeCell ref="BN181:BQ181"/>
    <mergeCell ref="A181:B181"/>
    <mergeCell ref="C181:Z181"/>
    <mergeCell ref="AA181:AE181"/>
    <mergeCell ref="AF181:AJ181"/>
    <mergeCell ref="AK181:AO181"/>
    <mergeCell ref="A180:B180"/>
    <mergeCell ref="C180:BQ180"/>
    <mergeCell ref="AP179:AT179"/>
    <mergeCell ref="AU179:AY179"/>
    <mergeCell ref="AZ179:BC179"/>
    <mergeCell ref="BD179:BH179"/>
    <mergeCell ref="BI179:BM179"/>
    <mergeCell ref="BN179:BQ179"/>
    <mergeCell ref="A179:B179"/>
    <mergeCell ref="C179:Z179"/>
    <mergeCell ref="AA179:AE179"/>
    <mergeCell ref="AF179:AJ179"/>
    <mergeCell ref="AK179:AO179"/>
    <mergeCell ref="A178:B178"/>
    <mergeCell ref="C178:BQ178"/>
    <mergeCell ref="AP177:AT177"/>
    <mergeCell ref="AU177:AY177"/>
    <mergeCell ref="AZ177:BC177"/>
    <mergeCell ref="BD177:BH177"/>
    <mergeCell ref="BI177:BM177"/>
    <mergeCell ref="BN177:BQ177"/>
    <mergeCell ref="A177:B177"/>
    <mergeCell ref="C177:Z177"/>
    <mergeCell ref="AA177:AE177"/>
    <mergeCell ref="AF177:AJ177"/>
    <mergeCell ref="AK177:AO177"/>
    <mergeCell ref="A176:B176"/>
    <mergeCell ref="AP175:AT175"/>
    <mergeCell ref="AU175:AY175"/>
    <mergeCell ref="AZ175:BC175"/>
    <mergeCell ref="BD175:BH175"/>
    <mergeCell ref="BI175:BM175"/>
    <mergeCell ref="BN175:BQ175"/>
    <mergeCell ref="A175:B175"/>
    <mergeCell ref="C175:Z175"/>
    <mergeCell ref="AA175:AE175"/>
    <mergeCell ref="AF175:AJ175"/>
    <mergeCell ref="AK175:AO175"/>
    <mergeCell ref="A174:B174"/>
    <mergeCell ref="AP173:AT173"/>
    <mergeCell ref="AU173:AY173"/>
    <mergeCell ref="AZ173:BC173"/>
    <mergeCell ref="BD173:BH173"/>
    <mergeCell ref="BI173:BM173"/>
    <mergeCell ref="BN173:BQ173"/>
    <mergeCell ref="A173:B173"/>
    <mergeCell ref="C173:Z173"/>
    <mergeCell ref="AA173:AE173"/>
    <mergeCell ref="AF173:AJ173"/>
    <mergeCell ref="AK173:AO173"/>
    <mergeCell ref="A172:B172"/>
    <mergeCell ref="AP171:AT171"/>
    <mergeCell ref="AU171:AY171"/>
    <mergeCell ref="AZ171:BC171"/>
    <mergeCell ref="BD171:BH171"/>
    <mergeCell ref="BI171:BM171"/>
    <mergeCell ref="BN171:BQ171"/>
    <mergeCell ref="A171:B171"/>
    <mergeCell ref="C171:Z171"/>
    <mergeCell ref="AA171:AE171"/>
    <mergeCell ref="AF171:AJ171"/>
    <mergeCell ref="AK171:AO171"/>
    <mergeCell ref="BN167:BQ167"/>
    <mergeCell ref="A168:B168"/>
    <mergeCell ref="BN166:BQ166"/>
    <mergeCell ref="A167:B167"/>
    <mergeCell ref="C167:Z167"/>
    <mergeCell ref="AA167:AE167"/>
    <mergeCell ref="AF167:AJ167"/>
    <mergeCell ref="AK167:AO167"/>
    <mergeCell ref="AP167:AT167"/>
    <mergeCell ref="AU167:AY167"/>
    <mergeCell ref="AZ167:BC167"/>
    <mergeCell ref="BD167:BH167"/>
    <mergeCell ref="AK166:AO166"/>
    <mergeCell ref="AP166:AT166"/>
    <mergeCell ref="AU166:AY166"/>
    <mergeCell ref="AZ166:BC166"/>
    <mergeCell ref="BD166:BH166"/>
    <mergeCell ref="BI166:BM166"/>
    <mergeCell ref="C168:BQ168"/>
    <mergeCell ref="C147:BQ147"/>
    <mergeCell ref="C149:BQ149"/>
    <mergeCell ref="C151:BQ151"/>
    <mergeCell ref="C153:BQ153"/>
    <mergeCell ref="C155:BQ155"/>
    <mergeCell ref="C163:BQ163"/>
    <mergeCell ref="AU162:AY162"/>
    <mergeCell ref="AZ162:BC162"/>
    <mergeCell ref="BD162:BH162"/>
    <mergeCell ref="BI162:BM162"/>
    <mergeCell ref="BN162:BQ162"/>
    <mergeCell ref="A163:B163"/>
    <mergeCell ref="A162:B162"/>
    <mergeCell ref="C162:Z162"/>
    <mergeCell ref="AA162:AE162"/>
    <mergeCell ref="AF162:AJ162"/>
    <mergeCell ref="AK162:AO162"/>
    <mergeCell ref="AP162:AT162"/>
    <mergeCell ref="C161:BQ161"/>
    <mergeCell ref="AU160:AY160"/>
    <mergeCell ref="AZ160:BC160"/>
    <mergeCell ref="BD160:BH160"/>
    <mergeCell ref="BI160:BM160"/>
    <mergeCell ref="BN160:BQ160"/>
    <mergeCell ref="A161:B161"/>
    <mergeCell ref="A160:B160"/>
    <mergeCell ref="C160:Z160"/>
    <mergeCell ref="AA160:AE160"/>
    <mergeCell ref="AF160:AJ160"/>
    <mergeCell ref="AK160:AO160"/>
    <mergeCell ref="AP160:AT160"/>
    <mergeCell ref="C159:BQ159"/>
    <mergeCell ref="AU158:AY158"/>
    <mergeCell ref="AZ158:BC158"/>
    <mergeCell ref="BD158:BH158"/>
    <mergeCell ref="BI158:BM158"/>
    <mergeCell ref="BN158:BQ158"/>
    <mergeCell ref="A159:B159"/>
    <mergeCell ref="A158:B158"/>
    <mergeCell ref="C158:Z158"/>
    <mergeCell ref="AA158:AE158"/>
    <mergeCell ref="AF158:AJ158"/>
    <mergeCell ref="AK158:AO158"/>
    <mergeCell ref="AP158:AT158"/>
    <mergeCell ref="C157:BQ157"/>
    <mergeCell ref="AU156:AY156"/>
    <mergeCell ref="AZ156:BC156"/>
    <mergeCell ref="BD156:BH156"/>
    <mergeCell ref="BI156:BM156"/>
    <mergeCell ref="BN156:BQ156"/>
    <mergeCell ref="A157:B157"/>
    <mergeCell ref="A156:B156"/>
    <mergeCell ref="C156:Z156"/>
    <mergeCell ref="AA156:AE156"/>
    <mergeCell ref="AF156:AJ156"/>
    <mergeCell ref="AK156:AO156"/>
    <mergeCell ref="AP156:AT156"/>
    <mergeCell ref="AU154:AY154"/>
    <mergeCell ref="AZ154:BC154"/>
    <mergeCell ref="BD154:BH154"/>
    <mergeCell ref="BI154:BM154"/>
    <mergeCell ref="BN154:BQ154"/>
    <mergeCell ref="A155:B155"/>
    <mergeCell ref="A154:B154"/>
    <mergeCell ref="C154:Z154"/>
    <mergeCell ref="AA154:AE154"/>
    <mergeCell ref="AF154:AJ154"/>
    <mergeCell ref="AK154:AO154"/>
    <mergeCell ref="AP154:AT154"/>
    <mergeCell ref="AU152:AY152"/>
    <mergeCell ref="AZ152:BC152"/>
    <mergeCell ref="BD152:BH152"/>
    <mergeCell ref="BI152:BM152"/>
    <mergeCell ref="BN152:BQ152"/>
    <mergeCell ref="A153:B153"/>
    <mergeCell ref="A152:B152"/>
    <mergeCell ref="C152:Z152"/>
    <mergeCell ref="AA152:AE152"/>
    <mergeCell ref="AF152:AJ152"/>
    <mergeCell ref="AK152:AO152"/>
    <mergeCell ref="AP152:AT152"/>
    <mergeCell ref="AU150:AY150"/>
    <mergeCell ref="AZ150:BC150"/>
    <mergeCell ref="BD150:BH150"/>
    <mergeCell ref="BI150:BM150"/>
    <mergeCell ref="BN150:BQ150"/>
    <mergeCell ref="A151:B151"/>
    <mergeCell ref="A150:B150"/>
    <mergeCell ref="C150:Z150"/>
    <mergeCell ref="AA150:AE150"/>
    <mergeCell ref="AF150:AJ150"/>
    <mergeCell ref="AK150:AO150"/>
    <mergeCell ref="AP150:AT150"/>
    <mergeCell ref="AU148:AY148"/>
    <mergeCell ref="AZ148:BC148"/>
    <mergeCell ref="BD148:BH148"/>
    <mergeCell ref="BI148:BM148"/>
    <mergeCell ref="BN148:BQ148"/>
    <mergeCell ref="A149:B149"/>
    <mergeCell ref="A148:B148"/>
    <mergeCell ref="C148:Z148"/>
    <mergeCell ref="AA148:AE148"/>
    <mergeCell ref="AF148:AJ148"/>
    <mergeCell ref="AK148:AO148"/>
    <mergeCell ref="AP148:AT148"/>
    <mergeCell ref="AU146:AY146"/>
    <mergeCell ref="AZ146:BC146"/>
    <mergeCell ref="BD146:BH146"/>
    <mergeCell ref="BI146:BM146"/>
    <mergeCell ref="BN146:BQ146"/>
    <mergeCell ref="A147:B147"/>
    <mergeCell ref="A146:B146"/>
    <mergeCell ref="C146:Z146"/>
    <mergeCell ref="AA146:AE146"/>
    <mergeCell ref="AF146:AJ146"/>
    <mergeCell ref="AK146:AO146"/>
    <mergeCell ref="AP146:AT146"/>
    <mergeCell ref="A134:B134"/>
    <mergeCell ref="C134:BQ134"/>
    <mergeCell ref="AN133:AR133"/>
    <mergeCell ref="AS133:AW133"/>
    <mergeCell ref="AX133:BB133"/>
    <mergeCell ref="BC133:BG133"/>
    <mergeCell ref="BH133:BL133"/>
    <mergeCell ref="BM133:BQ133"/>
    <mergeCell ref="A133:B133"/>
    <mergeCell ref="C133:X133"/>
    <mergeCell ref="Y133:AC133"/>
    <mergeCell ref="AD133:AH133"/>
    <mergeCell ref="AI133:AM133"/>
    <mergeCell ref="A145:B145"/>
    <mergeCell ref="C145:Z145"/>
    <mergeCell ref="AA145:AE145"/>
    <mergeCell ref="AF145:AJ145"/>
    <mergeCell ref="BN142:BQ142"/>
    <mergeCell ref="A140:BQ140"/>
    <mergeCell ref="A141:B142"/>
    <mergeCell ref="A132:B132"/>
    <mergeCell ref="C132:BQ132"/>
    <mergeCell ref="AN131:AR131"/>
    <mergeCell ref="AS131:AW131"/>
    <mergeCell ref="AX131:BB131"/>
    <mergeCell ref="BC131:BG131"/>
    <mergeCell ref="BH131:BL131"/>
    <mergeCell ref="BM131:BQ131"/>
    <mergeCell ref="A131:B131"/>
    <mergeCell ref="C131:X131"/>
    <mergeCell ref="Y131:AC131"/>
    <mergeCell ref="AD131:AH131"/>
    <mergeCell ref="AI131:AM131"/>
    <mergeCell ref="A130:B130"/>
    <mergeCell ref="C130:BQ130"/>
    <mergeCell ref="AN129:AR129"/>
    <mergeCell ref="AS129:AW129"/>
    <mergeCell ref="AX129:BB129"/>
    <mergeCell ref="BC129:BG129"/>
    <mergeCell ref="BH129:BL129"/>
    <mergeCell ref="BM129:BQ129"/>
    <mergeCell ref="A129:B129"/>
    <mergeCell ref="C129:X129"/>
    <mergeCell ref="Y129:AC129"/>
    <mergeCell ref="AD129:AH129"/>
    <mergeCell ref="AI129:AM129"/>
    <mergeCell ref="A128:B128"/>
    <mergeCell ref="C128:BQ128"/>
    <mergeCell ref="AN127:AR127"/>
    <mergeCell ref="AS127:AW127"/>
    <mergeCell ref="AX127:BB127"/>
    <mergeCell ref="BC127:BG127"/>
    <mergeCell ref="BH127:BL127"/>
    <mergeCell ref="BM127:BQ127"/>
    <mergeCell ref="A127:B127"/>
    <mergeCell ref="C127:X127"/>
    <mergeCell ref="Y127:AC127"/>
    <mergeCell ref="AD127:AH127"/>
    <mergeCell ref="AI127:AM127"/>
    <mergeCell ref="A126:B126"/>
    <mergeCell ref="C126:BQ126"/>
    <mergeCell ref="AN125:AR125"/>
    <mergeCell ref="AS125:AW125"/>
    <mergeCell ref="AX125:BB125"/>
    <mergeCell ref="BC125:BG125"/>
    <mergeCell ref="BH125:BL125"/>
    <mergeCell ref="BM125:BQ125"/>
    <mergeCell ref="A125:B125"/>
    <mergeCell ref="C125:X125"/>
    <mergeCell ref="Y125:AC125"/>
    <mergeCell ref="AD125:AH125"/>
    <mergeCell ref="AI125:AM125"/>
    <mergeCell ref="A124:B124"/>
    <mergeCell ref="C124:BQ124"/>
    <mergeCell ref="AN123:AR123"/>
    <mergeCell ref="AS123:AW123"/>
    <mergeCell ref="AX123:BB123"/>
    <mergeCell ref="BC123:BG123"/>
    <mergeCell ref="BH123:BL123"/>
    <mergeCell ref="BM123:BQ123"/>
    <mergeCell ref="AS122:AW122"/>
    <mergeCell ref="AX122:BB122"/>
    <mergeCell ref="BC122:BG122"/>
    <mergeCell ref="BH122:BL122"/>
    <mergeCell ref="BM122:BQ122"/>
    <mergeCell ref="A123:B123"/>
    <mergeCell ref="C123:X123"/>
    <mergeCell ref="Y123:AC123"/>
    <mergeCell ref="AD123:AH123"/>
    <mergeCell ref="AI123:AM123"/>
    <mergeCell ref="A122:B122"/>
    <mergeCell ref="C122:X122"/>
    <mergeCell ref="Y122:AC122"/>
    <mergeCell ref="AD122:AH122"/>
    <mergeCell ref="AI122:AM122"/>
    <mergeCell ref="AN122:AR122"/>
    <mergeCell ref="AN121:AR121"/>
    <mergeCell ref="AS121:AW121"/>
    <mergeCell ref="AX121:BB121"/>
    <mergeCell ref="BC121:BG121"/>
    <mergeCell ref="BH121:BL121"/>
    <mergeCell ref="BM121:BQ121"/>
    <mergeCell ref="A121:B121"/>
    <mergeCell ref="C121:X121"/>
    <mergeCell ref="Y121:AC121"/>
    <mergeCell ref="AD121:AH121"/>
    <mergeCell ref="AI121:AM121"/>
    <mergeCell ref="A120:B120"/>
    <mergeCell ref="C120:BQ120"/>
    <mergeCell ref="AN119:AR119"/>
    <mergeCell ref="AS119:AW119"/>
    <mergeCell ref="AX119:BB119"/>
    <mergeCell ref="BC119:BG119"/>
    <mergeCell ref="BH119:BL119"/>
    <mergeCell ref="BM119:BQ119"/>
    <mergeCell ref="A119:B119"/>
    <mergeCell ref="C119:X119"/>
    <mergeCell ref="Y119:AC119"/>
    <mergeCell ref="AD119:AH119"/>
    <mergeCell ref="AI119:AM119"/>
    <mergeCell ref="A118:B118"/>
    <mergeCell ref="C118:BQ118"/>
    <mergeCell ref="AN117:AR117"/>
    <mergeCell ref="AS117:AW117"/>
    <mergeCell ref="AX117:BB117"/>
    <mergeCell ref="BC117:BG117"/>
    <mergeCell ref="BH117:BL117"/>
    <mergeCell ref="BM117:BQ117"/>
    <mergeCell ref="A117:B117"/>
    <mergeCell ref="C117:X117"/>
    <mergeCell ref="Y117:AC117"/>
    <mergeCell ref="AD117:AH117"/>
    <mergeCell ref="AI117:AM117"/>
    <mergeCell ref="A116:B116"/>
    <mergeCell ref="C116:BQ116"/>
    <mergeCell ref="AN115:AR115"/>
    <mergeCell ref="AS115:AW115"/>
    <mergeCell ref="AX115:BB115"/>
    <mergeCell ref="BC115:BG115"/>
    <mergeCell ref="BH115:BL115"/>
    <mergeCell ref="BM115:BQ115"/>
    <mergeCell ref="A115:B115"/>
    <mergeCell ref="C115:X115"/>
    <mergeCell ref="Y115:AC115"/>
    <mergeCell ref="AD115:AH115"/>
    <mergeCell ref="AI115:AM115"/>
    <mergeCell ref="A114:B114"/>
    <mergeCell ref="C114:BQ114"/>
    <mergeCell ref="AN113:AR113"/>
    <mergeCell ref="AS113:AW113"/>
    <mergeCell ref="AX113:BB113"/>
    <mergeCell ref="BC113:BG113"/>
    <mergeCell ref="BH113:BL113"/>
    <mergeCell ref="BM113:BQ113"/>
    <mergeCell ref="A113:B113"/>
    <mergeCell ref="C113:X113"/>
    <mergeCell ref="Y113:AC113"/>
    <mergeCell ref="AD113:AH113"/>
    <mergeCell ref="AI113:AM113"/>
    <mergeCell ref="A112:B112"/>
    <mergeCell ref="C112:BQ112"/>
    <mergeCell ref="AN111:AR111"/>
    <mergeCell ref="AS111:AW111"/>
    <mergeCell ref="AX111:BB111"/>
    <mergeCell ref="BC111:BG111"/>
    <mergeCell ref="BH111:BL111"/>
    <mergeCell ref="BM111:BQ111"/>
    <mergeCell ref="A111:B111"/>
    <mergeCell ref="C111:X111"/>
    <mergeCell ref="Y111:AC111"/>
    <mergeCell ref="AD111:AH111"/>
    <mergeCell ref="AI111:AM111"/>
    <mergeCell ref="A110:B110"/>
    <mergeCell ref="C110:BQ110"/>
    <mergeCell ref="AN109:AR109"/>
    <mergeCell ref="AS109:AW109"/>
    <mergeCell ref="AX109:BB109"/>
    <mergeCell ref="BC109:BG109"/>
    <mergeCell ref="BH109:BL109"/>
    <mergeCell ref="BM109:BQ109"/>
    <mergeCell ref="A109:B109"/>
    <mergeCell ref="C109:X109"/>
    <mergeCell ref="Y109:AC109"/>
    <mergeCell ref="AD109:AH109"/>
    <mergeCell ref="AI109:AM109"/>
    <mergeCell ref="A108:B108"/>
    <mergeCell ref="C108:BQ108"/>
    <mergeCell ref="AN107:AR107"/>
    <mergeCell ref="AS107:AW107"/>
    <mergeCell ref="AX107:BB107"/>
    <mergeCell ref="BC107:BG107"/>
    <mergeCell ref="BH107:BL107"/>
    <mergeCell ref="BM107:BQ107"/>
    <mergeCell ref="AS106:AW106"/>
    <mergeCell ref="AX106:BB106"/>
    <mergeCell ref="BC106:BG106"/>
    <mergeCell ref="BH106:BL106"/>
    <mergeCell ref="BM106:BQ106"/>
    <mergeCell ref="A107:B107"/>
    <mergeCell ref="C107:X107"/>
    <mergeCell ref="Y107:AC107"/>
    <mergeCell ref="AD107:AH107"/>
    <mergeCell ref="AI107:AM107"/>
    <mergeCell ref="A106:B106"/>
    <mergeCell ref="C106:X106"/>
    <mergeCell ref="Y106:AC106"/>
    <mergeCell ref="AD106:AH106"/>
    <mergeCell ref="AI106:AM106"/>
    <mergeCell ref="AN106:AR106"/>
    <mergeCell ref="C105:BQ105"/>
    <mergeCell ref="AS104:AW104"/>
    <mergeCell ref="AX104:BB104"/>
    <mergeCell ref="BC104:BG104"/>
    <mergeCell ref="BH104:BL104"/>
    <mergeCell ref="BM104:BQ104"/>
    <mergeCell ref="A105:B105"/>
    <mergeCell ref="A104:B104"/>
    <mergeCell ref="C104:X104"/>
    <mergeCell ref="Y104:AC104"/>
    <mergeCell ref="AD104:AH104"/>
    <mergeCell ref="AI104:AM104"/>
    <mergeCell ref="AN104:AR104"/>
    <mergeCell ref="C103:BQ103"/>
    <mergeCell ref="AS102:AW102"/>
    <mergeCell ref="AX102:BB102"/>
    <mergeCell ref="BC102:BG102"/>
    <mergeCell ref="BH102:BL102"/>
    <mergeCell ref="BM102:BQ102"/>
    <mergeCell ref="A103:B103"/>
    <mergeCell ref="A102:B102"/>
    <mergeCell ref="C102:X102"/>
    <mergeCell ref="Y102:AC102"/>
    <mergeCell ref="AD102:AH102"/>
    <mergeCell ref="AI102:AM102"/>
    <mergeCell ref="AN102:AR102"/>
    <mergeCell ref="C101:BQ101"/>
    <mergeCell ref="AS100:AW100"/>
    <mergeCell ref="AX100:BB100"/>
    <mergeCell ref="BC100:BG100"/>
    <mergeCell ref="BH100:BL100"/>
    <mergeCell ref="BM100:BQ100"/>
    <mergeCell ref="A101:B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C80:BQ80"/>
    <mergeCell ref="AN79:AR79"/>
    <mergeCell ref="AS79:AW79"/>
    <mergeCell ref="AX79:BB79"/>
    <mergeCell ref="BC79:BG79"/>
    <mergeCell ref="BH79:BL79"/>
    <mergeCell ref="BM79:BQ79"/>
    <mergeCell ref="AS78:AW78"/>
    <mergeCell ref="AX78:BB78"/>
    <mergeCell ref="BC78:BG78"/>
    <mergeCell ref="BH78:BL78"/>
    <mergeCell ref="BM78:BQ78"/>
    <mergeCell ref="A79:B79"/>
    <mergeCell ref="C79:X79"/>
    <mergeCell ref="Y79:AC79"/>
    <mergeCell ref="AD79:AH79"/>
    <mergeCell ref="AI79:AM79"/>
    <mergeCell ref="A78:B78"/>
    <mergeCell ref="C78:X78"/>
    <mergeCell ref="Y78:AC78"/>
    <mergeCell ref="AD78:AH78"/>
    <mergeCell ref="AI78:AM78"/>
    <mergeCell ref="AN78:AR78"/>
    <mergeCell ref="C32:BQ32"/>
    <mergeCell ref="C34:BQ34"/>
    <mergeCell ref="C36:BQ36"/>
    <mergeCell ref="C38:BQ38"/>
    <mergeCell ref="C40:BQ40"/>
    <mergeCell ref="C46:BQ46"/>
    <mergeCell ref="AU45:AY45"/>
    <mergeCell ref="AZ45:BC45"/>
    <mergeCell ref="BD45:BH45"/>
    <mergeCell ref="BI45:BM45"/>
    <mergeCell ref="BN45:BQ45"/>
    <mergeCell ref="A46:B46"/>
    <mergeCell ref="A45:B45"/>
    <mergeCell ref="C45:Z45"/>
    <mergeCell ref="AA45:AE45"/>
    <mergeCell ref="AF45:AJ45"/>
    <mergeCell ref="AK45:AO45"/>
    <mergeCell ref="AP45:AT45"/>
    <mergeCell ref="C44:BQ44"/>
    <mergeCell ref="AU43:AY43"/>
    <mergeCell ref="AZ43:BC43"/>
    <mergeCell ref="BD43:BH43"/>
    <mergeCell ref="BI43:BM43"/>
    <mergeCell ref="BN43:BQ43"/>
    <mergeCell ref="A44:B44"/>
    <mergeCell ref="A43:B43"/>
    <mergeCell ref="C43:Z43"/>
    <mergeCell ref="AA43:AE43"/>
    <mergeCell ref="AF43:AJ43"/>
    <mergeCell ref="AK43:AO43"/>
    <mergeCell ref="AP43:AT43"/>
    <mergeCell ref="C42:BQ42"/>
    <mergeCell ref="AU41:AY41"/>
    <mergeCell ref="AZ41:BC41"/>
    <mergeCell ref="BD41:BH41"/>
    <mergeCell ref="BI41:BM41"/>
    <mergeCell ref="BN41:BQ41"/>
    <mergeCell ref="A42:B42"/>
    <mergeCell ref="A41:B41"/>
    <mergeCell ref="C41:Z41"/>
    <mergeCell ref="AA41:AE41"/>
    <mergeCell ref="AF41:AJ41"/>
    <mergeCell ref="AK41:AO41"/>
    <mergeCell ref="AP41:AT41"/>
    <mergeCell ref="AU39:AY39"/>
    <mergeCell ref="AZ39:BC39"/>
    <mergeCell ref="BD39:BH39"/>
    <mergeCell ref="BI39:BM39"/>
    <mergeCell ref="BN39:BQ39"/>
    <mergeCell ref="A40:B40"/>
    <mergeCell ref="A39:B39"/>
    <mergeCell ref="C39:Z39"/>
    <mergeCell ref="AA39:AE39"/>
    <mergeCell ref="AF39:AJ39"/>
    <mergeCell ref="AK39:AO39"/>
    <mergeCell ref="AP39:AT39"/>
    <mergeCell ref="AU37:AY37"/>
    <mergeCell ref="AZ37:BC37"/>
    <mergeCell ref="BD37:BH37"/>
    <mergeCell ref="BI37:BM37"/>
    <mergeCell ref="BN37:BQ37"/>
    <mergeCell ref="A38:B38"/>
    <mergeCell ref="A37:B37"/>
    <mergeCell ref="C37:Z37"/>
    <mergeCell ref="AA37:AE37"/>
    <mergeCell ref="AF37:AJ37"/>
    <mergeCell ref="AK37:AO37"/>
    <mergeCell ref="AP37:AT37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36:BQ136"/>
    <mergeCell ref="A137:BN137"/>
    <mergeCell ref="C73:X74"/>
    <mergeCell ref="C75:X75"/>
    <mergeCell ref="C76:X76"/>
    <mergeCell ref="C77:X77"/>
    <mergeCell ref="AD75:AH75"/>
    <mergeCell ref="AN75:AR75"/>
    <mergeCell ref="Y73:AM73"/>
    <mergeCell ref="Y75:AC75"/>
    <mergeCell ref="A65:B65"/>
    <mergeCell ref="C62:R62"/>
    <mergeCell ref="C63:R63"/>
    <mergeCell ref="S61:AH61"/>
    <mergeCell ref="S62:AH62"/>
    <mergeCell ref="S63:AH63"/>
    <mergeCell ref="A64:BN64"/>
    <mergeCell ref="AY63:BN63"/>
    <mergeCell ref="AY61:BN61"/>
    <mergeCell ref="AY62:BN62"/>
    <mergeCell ref="A253:BN253"/>
    <mergeCell ref="A249:BN249"/>
    <mergeCell ref="A250:O250"/>
    <mergeCell ref="A251:BN251"/>
    <mergeCell ref="A252:O252"/>
    <mergeCell ref="AY56:BN56"/>
    <mergeCell ref="A56:B56"/>
    <mergeCell ref="C56:R56"/>
    <mergeCell ref="S56:AH56"/>
    <mergeCell ref="AI56:AX56"/>
    <mergeCell ref="S238:Z238"/>
    <mergeCell ref="AA238:AH238"/>
    <mergeCell ref="A246:O246"/>
    <mergeCell ref="A247:BN247"/>
    <mergeCell ref="A248:O248"/>
    <mergeCell ref="A241:BQ241"/>
    <mergeCell ref="A242:BN242"/>
    <mergeCell ref="A243:BQ243"/>
    <mergeCell ref="A244:BN244"/>
    <mergeCell ref="S239:Z239"/>
    <mergeCell ref="AA239:AH239"/>
    <mergeCell ref="AI239:AP239"/>
    <mergeCell ref="AQ239:AX239"/>
    <mergeCell ref="AY239:BF239"/>
    <mergeCell ref="BG239:BN239"/>
    <mergeCell ref="AI238:AP238"/>
    <mergeCell ref="AQ238:AX238"/>
    <mergeCell ref="AI237:AP237"/>
    <mergeCell ref="AQ237:AX237"/>
    <mergeCell ref="AY238:BF238"/>
    <mergeCell ref="BG238:BN238"/>
    <mergeCell ref="A235:BN235"/>
    <mergeCell ref="AQ233:AX233"/>
    <mergeCell ref="A233:B233"/>
    <mergeCell ref="C233:R233"/>
    <mergeCell ref="S233:Z233"/>
    <mergeCell ref="AA233:AH233"/>
    <mergeCell ref="AQ230:AX230"/>
    <mergeCell ref="AQ231:AX231"/>
    <mergeCell ref="A232:BN232"/>
    <mergeCell ref="AY230:BF230"/>
    <mergeCell ref="BG230:BN230"/>
    <mergeCell ref="AY231:BF231"/>
    <mergeCell ref="BG231:BN231"/>
    <mergeCell ref="S230:Z230"/>
    <mergeCell ref="AA230:AH230"/>
    <mergeCell ref="AQ228:AX228"/>
    <mergeCell ref="AY228:BF228"/>
    <mergeCell ref="BG228:BN228"/>
    <mergeCell ref="S229:Z229"/>
    <mergeCell ref="AA228:AH228"/>
    <mergeCell ref="AA229:AH229"/>
    <mergeCell ref="AY229:BF229"/>
    <mergeCell ref="BG229:BN229"/>
    <mergeCell ref="AI229:AP229"/>
    <mergeCell ref="AQ229:AX229"/>
    <mergeCell ref="AA227:AH227"/>
    <mergeCell ref="C226:R226"/>
    <mergeCell ref="S226:Z226"/>
    <mergeCell ref="AA226:AH226"/>
    <mergeCell ref="AI226:AP226"/>
    <mergeCell ref="A239:B239"/>
    <mergeCell ref="C239:R239"/>
    <mergeCell ref="A238:B238"/>
    <mergeCell ref="C238:R238"/>
    <mergeCell ref="BG224:BN224"/>
    <mergeCell ref="S227:Z227"/>
    <mergeCell ref="AI227:AP227"/>
    <mergeCell ref="AQ227:AX227"/>
    <mergeCell ref="AY227:BF227"/>
    <mergeCell ref="BG227:BN227"/>
    <mergeCell ref="A237:B237"/>
    <mergeCell ref="C237:R237"/>
    <mergeCell ref="S236:Z236"/>
    <mergeCell ref="AA236:AH236"/>
    <mergeCell ref="AI236:AP236"/>
    <mergeCell ref="A236:B236"/>
    <mergeCell ref="S237:Z237"/>
    <mergeCell ref="AA237:AH237"/>
    <mergeCell ref="AY237:BF237"/>
    <mergeCell ref="BG237:BN237"/>
    <mergeCell ref="C236:R236"/>
    <mergeCell ref="AQ236:AX236"/>
    <mergeCell ref="A231:B231"/>
    <mergeCell ref="C231:R231"/>
    <mergeCell ref="S231:Z231"/>
    <mergeCell ref="AA231:AH231"/>
    <mergeCell ref="AI233:AP233"/>
    <mergeCell ref="AY236:BF236"/>
    <mergeCell ref="BG236:BN236"/>
    <mergeCell ref="AI231:AP231"/>
    <mergeCell ref="AY233:BF233"/>
    <mergeCell ref="BG233:BN233"/>
    <mergeCell ref="A234:BN234"/>
    <mergeCell ref="A228:B228"/>
    <mergeCell ref="C228:R228"/>
    <mergeCell ref="S228:Z228"/>
    <mergeCell ref="AI228:AP228"/>
    <mergeCell ref="A230:B230"/>
    <mergeCell ref="C230:R230"/>
    <mergeCell ref="AI230:AP230"/>
    <mergeCell ref="A229:B229"/>
    <mergeCell ref="C229:R229"/>
    <mergeCell ref="BI225:BN225"/>
    <mergeCell ref="A227:B227"/>
    <mergeCell ref="C227:R227"/>
    <mergeCell ref="A226:B226"/>
    <mergeCell ref="AC225:AH225"/>
    <mergeCell ref="AI225:AM225"/>
    <mergeCell ref="AN225:AR225"/>
    <mergeCell ref="AS225:AX225"/>
    <mergeCell ref="AQ226:AX226"/>
    <mergeCell ref="AY226:BF226"/>
    <mergeCell ref="A225:B225"/>
    <mergeCell ref="C225:R225"/>
    <mergeCell ref="S225:W225"/>
    <mergeCell ref="X225:AB225"/>
    <mergeCell ref="AY225:BC225"/>
    <mergeCell ref="BD225:BH225"/>
    <mergeCell ref="BG226:BN226"/>
    <mergeCell ref="C224:R224"/>
    <mergeCell ref="S224:Z224"/>
    <mergeCell ref="AA224:AH224"/>
    <mergeCell ref="AI224:AP224"/>
    <mergeCell ref="AQ224:AX224"/>
    <mergeCell ref="AY224:BF224"/>
    <mergeCell ref="AU165:AY165"/>
    <mergeCell ref="AZ165:BC165"/>
    <mergeCell ref="BD165:BH165"/>
    <mergeCell ref="BI165:BM165"/>
    <mergeCell ref="BN165:BQ165"/>
    <mergeCell ref="A222:BQ222"/>
    <mergeCell ref="A166:B166"/>
    <mergeCell ref="C166:Z166"/>
    <mergeCell ref="AA166:AE166"/>
    <mergeCell ref="AF166:AJ166"/>
    <mergeCell ref="AK165:AO165"/>
    <mergeCell ref="AP165:AT165"/>
    <mergeCell ref="C165:Z165"/>
    <mergeCell ref="AZ169:BC169"/>
    <mergeCell ref="BD169:BH169"/>
    <mergeCell ref="BI169:BM169"/>
    <mergeCell ref="BN169:BQ169"/>
    <mergeCell ref="A170:B170"/>
    <mergeCell ref="A169:B169"/>
    <mergeCell ref="C169:Z169"/>
    <mergeCell ref="AA169:AE169"/>
    <mergeCell ref="AF169:AJ169"/>
    <mergeCell ref="AK169:AO169"/>
    <mergeCell ref="AP169:AT169"/>
    <mergeCell ref="AU169:AY169"/>
    <mergeCell ref="BI167:BM167"/>
    <mergeCell ref="BH76:BL76"/>
    <mergeCell ref="AX76:BB76"/>
    <mergeCell ref="A164:B164"/>
    <mergeCell ref="C164:Z164"/>
    <mergeCell ref="AA164:AE164"/>
    <mergeCell ref="BI145:BM145"/>
    <mergeCell ref="BN145:BQ145"/>
    <mergeCell ref="BD145:BH145"/>
    <mergeCell ref="BI144:BM144"/>
    <mergeCell ref="BN144:BQ144"/>
    <mergeCell ref="AK145:AO145"/>
    <mergeCell ref="AP145:AT145"/>
    <mergeCell ref="AU145:AY145"/>
    <mergeCell ref="AZ145:BC145"/>
    <mergeCell ref="A144:B144"/>
    <mergeCell ref="C144:Z144"/>
    <mergeCell ref="AA144:AE144"/>
    <mergeCell ref="AF144:AJ144"/>
    <mergeCell ref="BN143:BQ143"/>
    <mergeCell ref="BD144:BH144"/>
    <mergeCell ref="AP144:AT144"/>
    <mergeCell ref="AU144:AY144"/>
    <mergeCell ref="A143:B143"/>
    <mergeCell ref="C143:Z143"/>
    <mergeCell ref="AA143:AE143"/>
    <mergeCell ref="AF143:AJ143"/>
    <mergeCell ref="AK143:AO143"/>
    <mergeCell ref="AP143:AT143"/>
    <mergeCell ref="AU143:AY143"/>
    <mergeCell ref="BD143:BH143"/>
    <mergeCell ref="BI143:BM143"/>
    <mergeCell ref="BN164:BQ164"/>
    <mergeCell ref="AI53:AX53"/>
    <mergeCell ref="AI55:AX55"/>
    <mergeCell ref="C141:Z142"/>
    <mergeCell ref="AA141:AO141"/>
    <mergeCell ref="AP141:BC141"/>
    <mergeCell ref="BD141:BQ141"/>
    <mergeCell ref="AA142:AE142"/>
    <mergeCell ref="AF142:AJ142"/>
    <mergeCell ref="BD142:BH142"/>
    <mergeCell ref="BI142:BM142"/>
    <mergeCell ref="A68:B68"/>
    <mergeCell ref="C67:R67"/>
    <mergeCell ref="C68:R68"/>
    <mergeCell ref="A67:B67"/>
    <mergeCell ref="AY68:BN68"/>
    <mergeCell ref="S68:AH68"/>
    <mergeCell ref="AI67:AX67"/>
    <mergeCell ref="AI68:AX68"/>
    <mergeCell ref="S67:AH67"/>
    <mergeCell ref="AY67:BN67"/>
    <mergeCell ref="AI75:AM75"/>
    <mergeCell ref="AS74:AW74"/>
    <mergeCell ref="AN74:AR74"/>
    <mergeCell ref="AI74:AM74"/>
    <mergeCell ref="BM77:BQ77"/>
    <mergeCell ref="AS75:AW75"/>
    <mergeCell ref="AI76:AM76"/>
    <mergeCell ref="AN76:AR76"/>
    <mergeCell ref="AS76:AW76"/>
    <mergeCell ref="BH75:BL75"/>
    <mergeCell ref="BM75:BQ75"/>
    <mergeCell ref="BM76:BQ76"/>
    <mergeCell ref="BI29:BM29"/>
    <mergeCell ref="BD29:BH29"/>
    <mergeCell ref="BN29:BQ29"/>
    <mergeCell ref="A52:B52"/>
    <mergeCell ref="A53:B53"/>
    <mergeCell ref="C65:R65"/>
    <mergeCell ref="C52:R52"/>
    <mergeCell ref="A57:BN57"/>
    <mergeCell ref="A61:B61"/>
    <mergeCell ref="A62:B62"/>
    <mergeCell ref="A29:B29"/>
    <mergeCell ref="AF29:AJ29"/>
    <mergeCell ref="AU29:AY29"/>
    <mergeCell ref="AA29:AE29"/>
    <mergeCell ref="C29:Z29"/>
    <mergeCell ref="AK29:AO29"/>
    <mergeCell ref="A48:BN48"/>
    <mergeCell ref="AI58:AX58"/>
    <mergeCell ref="AI60:AX60"/>
    <mergeCell ref="AY55:BN55"/>
    <mergeCell ref="AI61:AX61"/>
    <mergeCell ref="AI62:AX62"/>
    <mergeCell ref="AI63:AX63"/>
    <mergeCell ref="AY58:BN58"/>
    <mergeCell ref="AY60:BN60"/>
    <mergeCell ref="C60:R60"/>
    <mergeCell ref="C61:R61"/>
    <mergeCell ref="A60:B60"/>
    <mergeCell ref="S53:AH53"/>
    <mergeCell ref="S55:AH55"/>
    <mergeCell ref="S58:AH58"/>
    <mergeCell ref="S60:AH60"/>
    <mergeCell ref="AI52:AM52"/>
    <mergeCell ref="AN52:AR52"/>
    <mergeCell ref="AS52:AX52"/>
    <mergeCell ref="A54:BN54"/>
    <mergeCell ref="S52:W52"/>
    <mergeCell ref="AP255:BH255"/>
    <mergeCell ref="AN73:BB73"/>
    <mergeCell ref="A71:BQ71"/>
    <mergeCell ref="A76:B76"/>
    <mergeCell ref="Y77:AC77"/>
    <mergeCell ref="AA165:AE165"/>
    <mergeCell ref="AF165:AJ165"/>
    <mergeCell ref="A75:B75"/>
    <mergeCell ref="Y74:AC74"/>
    <mergeCell ref="A139:BQ139"/>
    <mergeCell ref="A73:B74"/>
    <mergeCell ref="BC75:BG75"/>
    <mergeCell ref="Y76:AC76"/>
    <mergeCell ref="BC76:BG76"/>
    <mergeCell ref="BC74:BG74"/>
    <mergeCell ref="AD76:AH76"/>
    <mergeCell ref="S65:AH65"/>
    <mergeCell ref="AI65:AX65"/>
    <mergeCell ref="AY65:BN65"/>
    <mergeCell ref="A55:B55"/>
    <mergeCell ref="A58:B58"/>
    <mergeCell ref="AY53:BN53"/>
    <mergeCell ref="A63:B63"/>
    <mergeCell ref="C53:R53"/>
    <mergeCell ref="C55:R55"/>
    <mergeCell ref="C58:R58"/>
    <mergeCell ref="A59:XFD59"/>
    <mergeCell ref="AP260:BH260"/>
    <mergeCell ref="A259:V259"/>
    <mergeCell ref="W259:AM259"/>
    <mergeCell ref="AP259:BH259"/>
    <mergeCell ref="W260:AM260"/>
    <mergeCell ref="AP256:BH256"/>
    <mergeCell ref="W256:AM256"/>
    <mergeCell ref="A255:V255"/>
    <mergeCell ref="A165:B165"/>
    <mergeCell ref="W255:AM255"/>
    <mergeCell ref="A77:B77"/>
    <mergeCell ref="AD77:AH77"/>
    <mergeCell ref="BC77:BG77"/>
    <mergeCell ref="AU142:AY142"/>
    <mergeCell ref="AZ142:BC142"/>
    <mergeCell ref="AZ143:BC143"/>
    <mergeCell ref="AZ144:BC144"/>
    <mergeCell ref="AK144:AO144"/>
    <mergeCell ref="AF164:AJ164"/>
    <mergeCell ref="BH77:BL77"/>
    <mergeCell ref="AI77:AM77"/>
    <mergeCell ref="BD164:BH164"/>
    <mergeCell ref="BI164:BM164"/>
    <mergeCell ref="AP164:AT164"/>
    <mergeCell ref="AU164:AY164"/>
    <mergeCell ref="AZ164:BC164"/>
    <mergeCell ref="AK142:AO142"/>
    <mergeCell ref="AP142:AT142"/>
    <mergeCell ref="AN77:AR77"/>
    <mergeCell ref="AS77:AW77"/>
    <mergeCell ref="A223:BN223"/>
    <mergeCell ref="A224:B224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BN27:BQ27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6:B27"/>
    <mergeCell ref="AF27:AJ27"/>
    <mergeCell ref="AP28:AT28"/>
    <mergeCell ref="AU28:AY28"/>
    <mergeCell ref="AZ28:BC28"/>
    <mergeCell ref="BD28:BH28"/>
    <mergeCell ref="A66:BN66"/>
    <mergeCell ref="BM74:BQ74"/>
    <mergeCell ref="BH74:BL74"/>
    <mergeCell ref="AD74:AH74"/>
    <mergeCell ref="AX74:BB74"/>
    <mergeCell ref="AX77:BB77"/>
    <mergeCell ref="BC73:BQ73"/>
    <mergeCell ref="AU30:AY30"/>
    <mergeCell ref="AK164:AO164"/>
    <mergeCell ref="BI30:BM30"/>
    <mergeCell ref="BN30:BQ30"/>
    <mergeCell ref="X52:AB52"/>
    <mergeCell ref="AC52:AH52"/>
    <mergeCell ref="BI52:BN52"/>
    <mergeCell ref="BD52:BH52"/>
    <mergeCell ref="BD30:BH30"/>
    <mergeCell ref="A50:BN50"/>
    <mergeCell ref="AZ30:BC30"/>
    <mergeCell ref="C51:R51"/>
    <mergeCell ref="A51:B51"/>
    <mergeCell ref="A69:BN69"/>
    <mergeCell ref="A30:B30"/>
    <mergeCell ref="C30:Z30"/>
    <mergeCell ref="AA30:AE30"/>
    <mergeCell ref="AF30:AJ30"/>
    <mergeCell ref="AK30:AO30"/>
    <mergeCell ref="AP30:AT30"/>
    <mergeCell ref="AX75:BB75"/>
    <mergeCell ref="S51:AH51"/>
    <mergeCell ref="AI51:AX51"/>
    <mergeCell ref="AY51:BN51"/>
    <mergeCell ref="AY52:BC52"/>
  </mergeCells>
  <phoneticPr fontId="0" type="noConversion"/>
  <conditionalFormatting sqref="C77">
    <cfRule type="cellIs" dxfId="115" priority="117" stopIfTrue="1" operator="equal">
      <formula>$C76</formula>
    </cfRule>
  </conditionalFormatting>
  <conditionalFormatting sqref="A67:B68 A253 A233:B233 A249 A55:B56 A236:B239 A242 A244 A247 A251 A53:B53 A65:B65 A58:B58 A60:B63 A227:B231 A77:B77 A137">
    <cfRule type="cellIs" dxfId="114" priority="118" stopIfTrue="1" operator="equal">
      <formula>0</formula>
    </cfRule>
  </conditionalFormatting>
  <conditionalFormatting sqref="C78">
    <cfRule type="cellIs" dxfId="113" priority="115" stopIfTrue="1" operator="equal">
      <formula>$C77</formula>
    </cfRule>
  </conditionalFormatting>
  <conditionalFormatting sqref="A78:B78">
    <cfRule type="cellIs" dxfId="112" priority="116" stopIfTrue="1" operator="equal">
      <formula>0</formula>
    </cfRule>
  </conditionalFormatting>
  <conditionalFormatting sqref="C79">
    <cfRule type="cellIs" dxfId="111" priority="113" stopIfTrue="1" operator="equal">
      <formula>$C78</formula>
    </cfRule>
  </conditionalFormatting>
  <conditionalFormatting sqref="A79:B79">
    <cfRule type="cellIs" dxfId="110" priority="114" stopIfTrue="1" operator="equal">
      <formula>0</formula>
    </cfRule>
  </conditionalFormatting>
  <conditionalFormatting sqref="C80">
    <cfRule type="cellIs" dxfId="109" priority="111" stopIfTrue="1" operator="equal">
      <formula>$C79</formula>
    </cfRule>
  </conditionalFormatting>
  <conditionalFormatting sqref="A80:B80">
    <cfRule type="cellIs" dxfId="108" priority="112" stopIfTrue="1" operator="equal">
      <formula>0</formula>
    </cfRule>
  </conditionalFormatting>
  <conditionalFormatting sqref="C81">
    <cfRule type="cellIs" dxfId="107" priority="109" stopIfTrue="1" operator="equal">
      <formula>$C80</formula>
    </cfRule>
  </conditionalFormatting>
  <conditionalFormatting sqref="A81:B81">
    <cfRule type="cellIs" dxfId="106" priority="110" stopIfTrue="1" operator="equal">
      <formula>0</formula>
    </cfRule>
  </conditionalFormatting>
  <conditionalFormatting sqref="C82">
    <cfRule type="cellIs" dxfId="105" priority="107" stopIfTrue="1" operator="equal">
      <formula>$C81</formula>
    </cfRule>
  </conditionalFormatting>
  <conditionalFormatting sqref="A82:B82">
    <cfRule type="cellIs" dxfId="104" priority="108" stopIfTrue="1" operator="equal">
      <formula>0</formula>
    </cfRule>
  </conditionalFormatting>
  <conditionalFormatting sqref="C83">
    <cfRule type="cellIs" dxfId="103" priority="105" stopIfTrue="1" operator="equal">
      <formula>$C82</formula>
    </cfRule>
  </conditionalFormatting>
  <conditionalFormatting sqref="A83:B83">
    <cfRule type="cellIs" dxfId="102" priority="106" stopIfTrue="1" operator="equal">
      <formula>0</formula>
    </cfRule>
  </conditionalFormatting>
  <conditionalFormatting sqref="C84">
    <cfRule type="cellIs" dxfId="101" priority="103" stopIfTrue="1" operator="equal">
      <formula>$C83</formula>
    </cfRule>
  </conditionalFormatting>
  <conditionalFormatting sqref="A84:B84">
    <cfRule type="cellIs" dxfId="100" priority="104" stopIfTrue="1" operator="equal">
      <formula>0</formula>
    </cfRule>
  </conditionalFormatting>
  <conditionalFormatting sqref="C85">
    <cfRule type="cellIs" dxfId="99" priority="101" stopIfTrue="1" operator="equal">
      <formula>$C84</formula>
    </cfRule>
  </conditionalFormatting>
  <conditionalFormatting sqref="A85:B85">
    <cfRule type="cellIs" dxfId="98" priority="102" stopIfTrue="1" operator="equal">
      <formula>0</formula>
    </cfRule>
  </conditionalFormatting>
  <conditionalFormatting sqref="C86">
    <cfRule type="cellIs" dxfId="97" priority="99" stopIfTrue="1" operator="equal">
      <formula>$C85</formula>
    </cfRule>
  </conditionalFormatting>
  <conditionalFormatting sqref="A86:B86">
    <cfRule type="cellIs" dxfId="96" priority="100" stopIfTrue="1" operator="equal">
      <formula>0</formula>
    </cfRule>
  </conditionalFormatting>
  <conditionalFormatting sqref="C87">
    <cfRule type="cellIs" dxfId="95" priority="97" stopIfTrue="1" operator="equal">
      <formula>$C86</formula>
    </cfRule>
  </conditionalFormatting>
  <conditionalFormatting sqref="A87:B87">
    <cfRule type="cellIs" dxfId="94" priority="98" stopIfTrue="1" operator="equal">
      <formula>0</formula>
    </cfRule>
  </conditionalFormatting>
  <conditionalFormatting sqref="C88">
    <cfRule type="cellIs" dxfId="93" priority="95" stopIfTrue="1" operator="equal">
      <formula>$C87</formula>
    </cfRule>
  </conditionalFormatting>
  <conditionalFormatting sqref="A88:B88">
    <cfRule type="cellIs" dxfId="92" priority="96" stopIfTrue="1" operator="equal">
      <formula>0</formula>
    </cfRule>
  </conditionalFormatting>
  <conditionalFormatting sqref="C89">
    <cfRule type="cellIs" dxfId="91" priority="93" stopIfTrue="1" operator="equal">
      <formula>$C88</formula>
    </cfRule>
  </conditionalFormatting>
  <conditionalFormatting sqref="A89:B89">
    <cfRule type="cellIs" dxfId="90" priority="94" stopIfTrue="1" operator="equal">
      <formula>0</formula>
    </cfRule>
  </conditionalFormatting>
  <conditionalFormatting sqref="C90">
    <cfRule type="cellIs" dxfId="89" priority="91" stopIfTrue="1" operator="equal">
      <formula>$C89</formula>
    </cfRule>
  </conditionalFormatting>
  <conditionalFormatting sqref="A90:B90">
    <cfRule type="cellIs" dxfId="88" priority="92" stopIfTrue="1" operator="equal">
      <formula>0</formula>
    </cfRule>
  </conditionalFormatting>
  <conditionalFormatting sqref="C91">
    <cfRule type="cellIs" dxfId="87" priority="89" stopIfTrue="1" operator="equal">
      <formula>$C90</formula>
    </cfRule>
  </conditionalFormatting>
  <conditionalFormatting sqref="A91:B91">
    <cfRule type="cellIs" dxfId="86" priority="90" stopIfTrue="1" operator="equal">
      <formula>0</formula>
    </cfRule>
  </conditionalFormatting>
  <conditionalFormatting sqref="C92">
    <cfRule type="cellIs" dxfId="85" priority="87" stopIfTrue="1" operator="equal">
      <formula>$C91</formula>
    </cfRule>
  </conditionalFormatting>
  <conditionalFormatting sqref="A92:B92">
    <cfRule type="cellIs" dxfId="84" priority="88" stopIfTrue="1" operator="equal">
      <formula>0</formula>
    </cfRule>
  </conditionalFormatting>
  <conditionalFormatting sqref="C93">
    <cfRule type="cellIs" dxfId="83" priority="85" stopIfTrue="1" operator="equal">
      <formula>$C92</formula>
    </cfRule>
  </conditionalFormatting>
  <conditionalFormatting sqref="A93:B93">
    <cfRule type="cellIs" dxfId="82" priority="86" stopIfTrue="1" operator="equal">
      <formula>0</formula>
    </cfRule>
  </conditionalFormatting>
  <conditionalFormatting sqref="C94">
    <cfRule type="cellIs" dxfId="81" priority="83" stopIfTrue="1" operator="equal">
      <formula>$C93</formula>
    </cfRule>
  </conditionalFormatting>
  <conditionalFormatting sqref="A94:B94">
    <cfRule type="cellIs" dxfId="80" priority="84" stopIfTrue="1" operator="equal">
      <formula>0</formula>
    </cfRule>
  </conditionalFormatting>
  <conditionalFormatting sqref="C95">
    <cfRule type="cellIs" dxfId="79" priority="81" stopIfTrue="1" operator="equal">
      <formula>$C94</formula>
    </cfRule>
  </conditionalFormatting>
  <conditionalFormatting sqref="A95:B95">
    <cfRule type="cellIs" dxfId="78" priority="82" stopIfTrue="1" operator="equal">
      <formula>0</formula>
    </cfRule>
  </conditionalFormatting>
  <conditionalFormatting sqref="C96">
    <cfRule type="cellIs" dxfId="77" priority="79" stopIfTrue="1" operator="equal">
      <formula>$C95</formula>
    </cfRule>
  </conditionalFormatting>
  <conditionalFormatting sqref="A96:B96">
    <cfRule type="cellIs" dxfId="76" priority="80" stopIfTrue="1" operator="equal">
      <formula>0</formula>
    </cfRule>
  </conditionalFormatting>
  <conditionalFormatting sqref="C97">
    <cfRule type="cellIs" dxfId="75" priority="77" stopIfTrue="1" operator="equal">
      <formula>$C96</formula>
    </cfRule>
  </conditionalFormatting>
  <conditionalFormatting sqref="A97:B97">
    <cfRule type="cellIs" dxfId="74" priority="78" stopIfTrue="1" operator="equal">
      <formula>0</formula>
    </cfRule>
  </conditionalFormatting>
  <conditionalFormatting sqref="C98">
    <cfRule type="cellIs" dxfId="73" priority="75" stopIfTrue="1" operator="equal">
      <formula>$C97</formula>
    </cfRule>
  </conditionalFormatting>
  <conditionalFormatting sqref="A98:B98">
    <cfRule type="cellIs" dxfId="72" priority="76" stopIfTrue="1" operator="equal">
      <formula>0</formula>
    </cfRule>
  </conditionalFormatting>
  <conditionalFormatting sqref="C99">
    <cfRule type="cellIs" dxfId="71" priority="73" stopIfTrue="1" operator="equal">
      <formula>$C98</formula>
    </cfRule>
  </conditionalFormatting>
  <conditionalFormatting sqref="A99:B99">
    <cfRule type="cellIs" dxfId="70" priority="74" stopIfTrue="1" operator="equal">
      <formula>0</formula>
    </cfRule>
  </conditionalFormatting>
  <conditionalFormatting sqref="C100">
    <cfRule type="cellIs" dxfId="69" priority="71" stopIfTrue="1" operator="equal">
      <formula>$C99</formula>
    </cfRule>
  </conditionalFormatting>
  <conditionalFormatting sqref="A100:B100">
    <cfRule type="cellIs" dxfId="68" priority="72" stopIfTrue="1" operator="equal">
      <formula>0</formula>
    </cfRule>
  </conditionalFormatting>
  <conditionalFormatting sqref="C101">
    <cfRule type="cellIs" dxfId="67" priority="69" stopIfTrue="1" operator="equal">
      <formula>$C100</formula>
    </cfRule>
  </conditionalFormatting>
  <conditionalFormatting sqref="A101:B101">
    <cfRule type="cellIs" dxfId="66" priority="70" stopIfTrue="1" operator="equal">
      <formula>0</formula>
    </cfRule>
  </conditionalFormatting>
  <conditionalFormatting sqref="C102">
    <cfRule type="cellIs" dxfId="65" priority="67" stopIfTrue="1" operator="equal">
      <formula>$C101</formula>
    </cfRule>
  </conditionalFormatting>
  <conditionalFormatting sqref="A102:B102">
    <cfRule type="cellIs" dxfId="64" priority="68" stopIfTrue="1" operator="equal">
      <formula>0</formula>
    </cfRule>
  </conditionalFormatting>
  <conditionalFormatting sqref="C103">
    <cfRule type="cellIs" dxfId="63" priority="65" stopIfTrue="1" operator="equal">
      <formula>$C102</formula>
    </cfRule>
  </conditionalFormatting>
  <conditionalFormatting sqref="A103:B103">
    <cfRule type="cellIs" dxfId="62" priority="66" stopIfTrue="1" operator="equal">
      <formula>0</formula>
    </cfRule>
  </conditionalFormatting>
  <conditionalFormatting sqref="C104">
    <cfRule type="cellIs" dxfId="61" priority="63" stopIfTrue="1" operator="equal">
      <formula>$C103</formula>
    </cfRule>
  </conditionalFormatting>
  <conditionalFormatting sqref="A104:B104">
    <cfRule type="cellIs" dxfId="60" priority="64" stopIfTrue="1" operator="equal">
      <formula>0</formula>
    </cfRule>
  </conditionalFormatting>
  <conditionalFormatting sqref="C105">
    <cfRule type="cellIs" dxfId="59" priority="61" stopIfTrue="1" operator="equal">
      <formula>$C104</formula>
    </cfRule>
  </conditionalFormatting>
  <conditionalFormatting sqref="A105:B105">
    <cfRule type="cellIs" dxfId="58" priority="62" stopIfTrue="1" operator="equal">
      <formula>0</formula>
    </cfRule>
  </conditionalFormatting>
  <conditionalFormatting sqref="C106">
    <cfRule type="cellIs" dxfId="57" priority="59" stopIfTrue="1" operator="equal">
      <formula>$C105</formula>
    </cfRule>
  </conditionalFormatting>
  <conditionalFormatting sqref="A106:B106">
    <cfRule type="cellIs" dxfId="56" priority="60" stopIfTrue="1" operator="equal">
      <formula>0</formula>
    </cfRule>
  </conditionalFormatting>
  <conditionalFormatting sqref="C107">
    <cfRule type="cellIs" dxfId="55" priority="57" stopIfTrue="1" operator="equal">
      <formula>$C106</formula>
    </cfRule>
  </conditionalFormatting>
  <conditionalFormatting sqref="A107:B107">
    <cfRule type="cellIs" dxfId="54" priority="58" stopIfTrue="1" operator="equal">
      <formula>0</formula>
    </cfRule>
  </conditionalFormatting>
  <conditionalFormatting sqref="C108">
    <cfRule type="cellIs" dxfId="53" priority="55" stopIfTrue="1" operator="equal">
      <formula>$C107</formula>
    </cfRule>
  </conditionalFormatting>
  <conditionalFormatting sqref="A108:B108">
    <cfRule type="cellIs" dxfId="52" priority="56" stopIfTrue="1" operator="equal">
      <formula>0</formula>
    </cfRule>
  </conditionalFormatting>
  <conditionalFormatting sqref="C109">
    <cfRule type="cellIs" dxfId="51" priority="53" stopIfTrue="1" operator="equal">
      <formula>$C108</formula>
    </cfRule>
  </conditionalFormatting>
  <conditionalFormatting sqref="A109:B109">
    <cfRule type="cellIs" dxfId="50" priority="54" stopIfTrue="1" operator="equal">
      <formula>0</formula>
    </cfRule>
  </conditionalFormatting>
  <conditionalFormatting sqref="C110">
    <cfRule type="cellIs" dxfId="49" priority="51" stopIfTrue="1" operator="equal">
      <formula>$C109</formula>
    </cfRule>
  </conditionalFormatting>
  <conditionalFormatting sqref="A110:B110">
    <cfRule type="cellIs" dxfId="48" priority="52" stopIfTrue="1" operator="equal">
      <formula>0</formula>
    </cfRule>
  </conditionalFormatting>
  <conditionalFormatting sqref="C111">
    <cfRule type="cellIs" dxfId="47" priority="49" stopIfTrue="1" operator="equal">
      <formula>$C110</formula>
    </cfRule>
  </conditionalFormatting>
  <conditionalFormatting sqref="A111:B111">
    <cfRule type="cellIs" dxfId="46" priority="50" stopIfTrue="1" operator="equal">
      <formula>0</formula>
    </cfRule>
  </conditionalFormatting>
  <conditionalFormatting sqref="C112">
    <cfRule type="cellIs" dxfId="45" priority="47" stopIfTrue="1" operator="equal">
      <formula>$C111</formula>
    </cfRule>
  </conditionalFormatting>
  <conditionalFormatting sqref="A112:B112">
    <cfRule type="cellIs" dxfId="44" priority="48" stopIfTrue="1" operator="equal">
      <formula>0</formula>
    </cfRule>
  </conditionalFormatting>
  <conditionalFormatting sqref="C113">
    <cfRule type="cellIs" dxfId="43" priority="45" stopIfTrue="1" operator="equal">
      <formula>$C112</formula>
    </cfRule>
  </conditionalFormatting>
  <conditionalFormatting sqref="A113:B113">
    <cfRule type="cellIs" dxfId="42" priority="46" stopIfTrue="1" operator="equal">
      <formula>0</formula>
    </cfRule>
  </conditionalFormatting>
  <conditionalFormatting sqref="C114">
    <cfRule type="cellIs" dxfId="41" priority="43" stopIfTrue="1" operator="equal">
      <formula>$C113</formula>
    </cfRule>
  </conditionalFormatting>
  <conditionalFormatting sqref="A114:B114">
    <cfRule type="cellIs" dxfId="40" priority="44" stopIfTrue="1" operator="equal">
      <formula>0</formula>
    </cfRule>
  </conditionalFormatting>
  <conditionalFormatting sqref="C115">
    <cfRule type="cellIs" dxfId="39" priority="41" stopIfTrue="1" operator="equal">
      <formula>$C114</formula>
    </cfRule>
  </conditionalFormatting>
  <conditionalFormatting sqref="A115:B115">
    <cfRule type="cellIs" dxfId="38" priority="42" stopIfTrue="1" operator="equal">
      <formula>0</formula>
    </cfRule>
  </conditionalFormatting>
  <conditionalFormatting sqref="C116">
    <cfRule type="cellIs" dxfId="37" priority="39" stopIfTrue="1" operator="equal">
      <formula>$C115</formula>
    </cfRule>
  </conditionalFormatting>
  <conditionalFormatting sqref="A116:B116">
    <cfRule type="cellIs" dxfId="36" priority="40" stopIfTrue="1" operator="equal">
      <formula>0</formula>
    </cfRule>
  </conditionalFormatting>
  <conditionalFormatting sqref="C117">
    <cfRule type="cellIs" dxfId="35" priority="37" stopIfTrue="1" operator="equal">
      <formula>$C116</formula>
    </cfRule>
  </conditionalFormatting>
  <conditionalFormatting sqref="A117:B117">
    <cfRule type="cellIs" dxfId="34" priority="38" stopIfTrue="1" operator="equal">
      <formula>0</formula>
    </cfRule>
  </conditionalFormatting>
  <conditionalFormatting sqref="C118">
    <cfRule type="cellIs" dxfId="33" priority="35" stopIfTrue="1" operator="equal">
      <formula>$C117</formula>
    </cfRule>
  </conditionalFormatting>
  <conditionalFormatting sqref="A118:B118">
    <cfRule type="cellIs" dxfId="32" priority="36" stopIfTrue="1" operator="equal">
      <formula>0</formula>
    </cfRule>
  </conditionalFormatting>
  <conditionalFormatting sqref="C119">
    <cfRule type="cellIs" dxfId="31" priority="33" stopIfTrue="1" operator="equal">
      <formula>$C118</formula>
    </cfRule>
  </conditionalFormatting>
  <conditionalFormatting sqref="A119:B119">
    <cfRule type="cellIs" dxfId="30" priority="34" stopIfTrue="1" operator="equal">
      <formula>0</formula>
    </cfRule>
  </conditionalFormatting>
  <conditionalFormatting sqref="C120">
    <cfRule type="cellIs" dxfId="29" priority="31" stopIfTrue="1" operator="equal">
      <formula>$C119</formula>
    </cfRule>
  </conditionalFormatting>
  <conditionalFormatting sqref="A120:B120">
    <cfRule type="cellIs" dxfId="28" priority="32" stopIfTrue="1" operator="equal">
      <formula>0</formula>
    </cfRule>
  </conditionalFormatting>
  <conditionalFormatting sqref="C121">
    <cfRule type="cellIs" dxfId="27" priority="29" stopIfTrue="1" operator="equal">
      <formula>$C120</formula>
    </cfRule>
  </conditionalFormatting>
  <conditionalFormatting sqref="A121:B121">
    <cfRule type="cellIs" dxfId="26" priority="30" stopIfTrue="1" operator="equal">
      <formula>0</formula>
    </cfRule>
  </conditionalFormatting>
  <conditionalFormatting sqref="C122">
    <cfRule type="cellIs" dxfId="25" priority="27" stopIfTrue="1" operator="equal">
      <formula>$C121</formula>
    </cfRule>
  </conditionalFormatting>
  <conditionalFormatting sqref="A122:B122">
    <cfRule type="cellIs" dxfId="24" priority="28" stopIfTrue="1" operator="equal">
      <formula>0</formula>
    </cfRule>
  </conditionalFormatting>
  <conditionalFormatting sqref="C123">
    <cfRule type="cellIs" dxfId="23" priority="25" stopIfTrue="1" operator="equal">
      <formula>$C122</formula>
    </cfRule>
  </conditionalFormatting>
  <conditionalFormatting sqref="A123:B123">
    <cfRule type="cellIs" dxfId="22" priority="26" stopIfTrue="1" operator="equal">
      <formula>0</formula>
    </cfRule>
  </conditionalFormatting>
  <conditionalFormatting sqref="C124">
    <cfRule type="cellIs" dxfId="21" priority="23" stopIfTrue="1" operator="equal">
      <formula>$C123</formula>
    </cfRule>
  </conditionalFormatting>
  <conditionalFormatting sqref="A124:B124">
    <cfRule type="cellIs" dxfId="20" priority="24" stopIfTrue="1" operator="equal">
      <formula>0</formula>
    </cfRule>
  </conditionalFormatting>
  <conditionalFormatting sqref="C125">
    <cfRule type="cellIs" dxfId="19" priority="21" stopIfTrue="1" operator="equal">
      <formula>$C124</formula>
    </cfRule>
  </conditionalFormatting>
  <conditionalFormatting sqref="A125:B125">
    <cfRule type="cellIs" dxfId="18" priority="22" stopIfTrue="1" operator="equal">
      <formula>0</formula>
    </cfRule>
  </conditionalFormatting>
  <conditionalFormatting sqref="C126">
    <cfRule type="cellIs" dxfId="17" priority="19" stopIfTrue="1" operator="equal">
      <formula>$C125</formula>
    </cfRule>
  </conditionalFormatting>
  <conditionalFormatting sqref="A126:B126">
    <cfRule type="cellIs" dxfId="16" priority="20" stopIfTrue="1" operator="equal">
      <formula>0</formula>
    </cfRule>
  </conditionalFormatting>
  <conditionalFormatting sqref="C127">
    <cfRule type="cellIs" dxfId="15" priority="17" stopIfTrue="1" operator="equal">
      <formula>$C126</formula>
    </cfRule>
  </conditionalFormatting>
  <conditionalFormatting sqref="A127:B127">
    <cfRule type="cellIs" dxfId="14" priority="18" stopIfTrue="1" operator="equal">
      <formula>0</formula>
    </cfRule>
  </conditionalFormatting>
  <conditionalFormatting sqref="C128">
    <cfRule type="cellIs" dxfId="13" priority="15" stopIfTrue="1" operator="equal">
      <formula>$C127</formula>
    </cfRule>
  </conditionalFormatting>
  <conditionalFormatting sqref="A128:B128">
    <cfRule type="cellIs" dxfId="12" priority="16" stopIfTrue="1" operator="equal">
      <formula>0</formula>
    </cfRule>
  </conditionalFormatting>
  <conditionalFormatting sqref="C129">
    <cfRule type="cellIs" dxfId="11" priority="13" stopIfTrue="1" operator="equal">
      <formula>$C128</formula>
    </cfRule>
  </conditionalFormatting>
  <conditionalFormatting sqref="A129:B129">
    <cfRule type="cellIs" dxfId="10" priority="14" stopIfTrue="1" operator="equal">
      <formula>0</formula>
    </cfRule>
  </conditionalFormatting>
  <conditionalFormatting sqref="C130">
    <cfRule type="cellIs" dxfId="9" priority="11" stopIfTrue="1" operator="equal">
      <formula>$C129</formula>
    </cfRule>
  </conditionalFormatting>
  <conditionalFormatting sqref="A130:B130">
    <cfRule type="cellIs" dxfId="8" priority="12" stopIfTrue="1" operator="equal">
      <formula>0</formula>
    </cfRule>
  </conditionalFormatting>
  <conditionalFormatting sqref="C131">
    <cfRule type="cellIs" dxfId="7" priority="9" stopIfTrue="1" operator="equal">
      <formula>$C130</formula>
    </cfRule>
  </conditionalFormatting>
  <conditionalFormatting sqref="A131:B131">
    <cfRule type="cellIs" dxfId="6" priority="10" stopIfTrue="1" operator="equal">
      <formula>0</formula>
    </cfRule>
  </conditionalFormatting>
  <conditionalFormatting sqref="C132">
    <cfRule type="cellIs" dxfId="5" priority="7" stopIfTrue="1" operator="equal">
      <formula>$C131</formula>
    </cfRule>
  </conditionalFormatting>
  <conditionalFormatting sqref="A132:B132">
    <cfRule type="cellIs" dxfId="4" priority="8" stopIfTrue="1" operator="equal">
      <formula>0</formula>
    </cfRule>
  </conditionalFormatting>
  <conditionalFormatting sqref="C133">
    <cfRule type="cellIs" dxfId="3" priority="5" stopIfTrue="1" operator="equal">
      <formula>$C132</formula>
    </cfRule>
  </conditionalFormatting>
  <conditionalFormatting sqref="A133:B133">
    <cfRule type="cellIs" dxfId="2" priority="6" stopIfTrue="1" operator="equal">
      <formula>0</formula>
    </cfRule>
  </conditionalFormatting>
  <conditionalFormatting sqref="C134">
    <cfRule type="cellIs" dxfId="1" priority="3" stopIfTrue="1" operator="equal">
      <formula>$C133</formula>
    </cfRule>
  </conditionalFormatting>
  <conditionalFormatting sqref="A134:B134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КПК0112111</vt:lpstr>
      <vt:lpstr>КПК0112111!Область_печати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2024-03-18T08:33:16Z</cp:lastPrinted>
  <dcterms:created xsi:type="dcterms:W3CDTF">2016-08-10T10:53:25Z</dcterms:created>
  <dcterms:modified xsi:type="dcterms:W3CDTF">2024-03-18T09:51:43Z</dcterms:modified>
</cp:coreProperties>
</file>